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155" windowHeight="8505" activeTab="0"/>
  </bookViews>
  <sheets>
    <sheet name="Sheet1" sheetId="1" r:id="rId1"/>
    <sheet name="Sheet2" sheetId="2" r:id="rId2"/>
    <sheet name="Sheet3" sheetId="3" r:id="rId3"/>
    <sheet name="DV-IDENTITY-0" sheetId="4" state="veryHidden" r:id="rId4"/>
  </sheets>
  <definedNames/>
  <calcPr fullCalcOnLoad="1"/>
</workbook>
</file>

<file path=xl/sharedStrings.xml><?xml version="1.0" encoding="utf-8"?>
<sst xmlns="http://schemas.openxmlformats.org/spreadsheetml/2006/main" count="52" uniqueCount="50">
  <si>
    <t>AAAAAH384Q8=</t>
  </si>
  <si>
    <t>KI</t>
  </si>
  <si>
    <t>Pyridoxine HCl</t>
  </si>
  <si>
    <t>Saccharose</t>
  </si>
  <si>
    <t>MES hydrate</t>
  </si>
  <si>
    <t>* Lion, C. et al. BLISS: A Bioorthogonal Dual-Labeling Strategy to Unravel Lignification Dynamics in Plants. Cell Chemical Biology 24 (3), 326–338, doi:10.1016/j.chembiol.2017.02.009 (2017).</t>
  </si>
  <si>
    <t>Thiamine HCl</t>
  </si>
  <si>
    <t>Glycine</t>
  </si>
  <si>
    <t>Nicotinic acid</t>
  </si>
  <si>
    <t>Myo-inositol</t>
  </si>
  <si>
    <t>Compound</t>
  </si>
  <si>
    <r>
      <t>KH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PO</t>
    </r>
    <r>
      <rPr>
        <vertAlign val="subscript"/>
        <sz val="12"/>
        <color indexed="8"/>
        <rFont val="Calibri"/>
        <family val="2"/>
      </rPr>
      <t>4</t>
    </r>
  </si>
  <si>
    <r>
      <t>NH</t>
    </r>
    <r>
      <rPr>
        <vertAlign val="subscript"/>
        <sz val="12"/>
        <color indexed="8"/>
        <rFont val="Calibri"/>
        <family val="2"/>
      </rPr>
      <t>4</t>
    </r>
    <r>
      <rPr>
        <sz val="12"/>
        <color indexed="8"/>
        <rFont val="Calibri"/>
        <family val="2"/>
      </rPr>
      <t>NO</t>
    </r>
    <r>
      <rPr>
        <vertAlign val="subscript"/>
        <sz val="12"/>
        <color indexed="8"/>
        <rFont val="Calibri"/>
        <family val="2"/>
      </rPr>
      <t>3</t>
    </r>
  </si>
  <si>
    <r>
      <t>H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BO</t>
    </r>
    <r>
      <rPr>
        <vertAlign val="subscript"/>
        <sz val="12"/>
        <color indexed="8"/>
        <rFont val="Calibri"/>
        <family val="2"/>
      </rPr>
      <t>3</t>
    </r>
  </si>
  <si>
    <r>
      <t>KNO</t>
    </r>
    <r>
      <rPr>
        <vertAlign val="subscript"/>
        <sz val="12"/>
        <color indexed="8"/>
        <rFont val="Calibri"/>
        <family val="2"/>
      </rPr>
      <t>3</t>
    </r>
  </si>
  <si>
    <r>
      <t>Na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EDTA.2H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O </t>
    </r>
  </si>
  <si>
    <r>
      <t>MgSO</t>
    </r>
    <r>
      <rPr>
        <vertAlign val="subscript"/>
        <sz val="12"/>
        <color indexed="8"/>
        <rFont val="Calibri"/>
        <family val="2"/>
      </rPr>
      <t>4</t>
    </r>
    <r>
      <rPr>
        <sz val="12"/>
        <color indexed="8"/>
        <rFont val="Calibri"/>
        <family val="2"/>
      </rPr>
      <t>.7H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</t>
    </r>
  </si>
  <si>
    <r>
      <t>CaCl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.2H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</t>
    </r>
  </si>
  <si>
    <r>
      <t>MnSO</t>
    </r>
    <r>
      <rPr>
        <vertAlign val="subscript"/>
        <sz val="12"/>
        <color indexed="8"/>
        <rFont val="Calibri"/>
        <family val="2"/>
      </rPr>
      <t>4</t>
    </r>
    <r>
      <rPr>
        <sz val="12"/>
        <color indexed="8"/>
        <rFont val="Calibri"/>
        <family val="2"/>
      </rPr>
      <t>.H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</t>
    </r>
  </si>
  <si>
    <r>
      <t>Na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MoO</t>
    </r>
    <r>
      <rPr>
        <vertAlign val="subscript"/>
        <sz val="12"/>
        <color indexed="8"/>
        <rFont val="Calibri"/>
        <family val="2"/>
      </rPr>
      <t>4</t>
    </r>
    <r>
      <rPr>
        <sz val="12"/>
        <color indexed="8"/>
        <rFont val="Calibri"/>
        <family val="2"/>
      </rPr>
      <t>.2H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</t>
    </r>
  </si>
  <si>
    <r>
      <t>CuSO</t>
    </r>
    <r>
      <rPr>
        <vertAlign val="subscript"/>
        <sz val="12"/>
        <color indexed="8"/>
        <rFont val="Calibri"/>
        <family val="2"/>
      </rPr>
      <t>4</t>
    </r>
    <r>
      <rPr>
        <sz val="12"/>
        <color indexed="8"/>
        <rFont val="Calibri"/>
        <family val="2"/>
      </rPr>
      <t>.5H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</t>
    </r>
  </si>
  <si>
    <r>
      <t>CoCl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.6H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</t>
    </r>
  </si>
  <si>
    <r>
      <t>FeSO</t>
    </r>
    <r>
      <rPr>
        <vertAlign val="subscript"/>
        <sz val="12"/>
        <color indexed="8"/>
        <rFont val="Calibri"/>
        <family val="2"/>
      </rPr>
      <t>4</t>
    </r>
    <r>
      <rPr>
        <sz val="12"/>
        <color indexed="8"/>
        <rFont val="Calibri"/>
        <family val="2"/>
      </rPr>
      <t>.7H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</t>
    </r>
  </si>
  <si>
    <r>
      <t>ZnSO</t>
    </r>
    <r>
      <rPr>
        <vertAlign val="subscript"/>
        <sz val="12"/>
        <rFont val="Calibri"/>
        <family val="2"/>
      </rPr>
      <t>4</t>
    </r>
    <r>
      <rPr>
        <sz val="12"/>
        <rFont val="Calibri"/>
        <family val="2"/>
      </rPr>
      <t>.7</t>
    </r>
    <r>
      <rPr>
        <sz val="12"/>
        <rFont val="Calibri"/>
        <family val="2"/>
      </rPr>
      <t>H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</si>
  <si>
    <r>
      <t>85 mg.L</t>
    </r>
    <r>
      <rPr>
        <vertAlign val="superscript"/>
        <sz val="8"/>
        <color indexed="8"/>
        <rFont val="Calibri"/>
        <family val="2"/>
      </rPr>
      <t>-1</t>
    </r>
  </si>
  <si>
    <r>
      <t>950 mg.L</t>
    </r>
    <r>
      <rPr>
        <vertAlign val="superscript"/>
        <sz val="8"/>
        <color indexed="8"/>
        <rFont val="Calibri"/>
        <family val="2"/>
      </rPr>
      <t>-1</t>
    </r>
  </si>
  <si>
    <r>
      <t>825 mg.L</t>
    </r>
    <r>
      <rPr>
        <vertAlign val="superscript"/>
        <sz val="8"/>
        <color indexed="8"/>
        <rFont val="Calibri"/>
        <family val="2"/>
      </rPr>
      <t>-1</t>
    </r>
  </si>
  <si>
    <r>
      <t>185 mg.L</t>
    </r>
    <r>
      <rPr>
        <vertAlign val="superscript"/>
        <sz val="8"/>
        <color indexed="8"/>
        <rFont val="Calibri"/>
        <family val="2"/>
      </rPr>
      <t>-1</t>
    </r>
  </si>
  <si>
    <r>
      <t>220 mg.L</t>
    </r>
    <r>
      <rPr>
        <vertAlign val="superscript"/>
        <sz val="8"/>
        <color indexed="8"/>
        <rFont val="Calibri"/>
        <family val="2"/>
      </rPr>
      <t>-1</t>
    </r>
  </si>
  <si>
    <r>
      <t>8.45 mg.L</t>
    </r>
    <r>
      <rPr>
        <vertAlign val="superscript"/>
        <sz val="8"/>
        <color indexed="8"/>
        <rFont val="Calibri"/>
        <family val="2"/>
      </rPr>
      <t>-1</t>
    </r>
  </si>
  <si>
    <r>
      <t>4.3 mg.L</t>
    </r>
    <r>
      <rPr>
        <vertAlign val="superscript"/>
        <sz val="8"/>
        <color indexed="8"/>
        <rFont val="Calibri"/>
        <family val="2"/>
      </rPr>
      <t>-1</t>
    </r>
  </si>
  <si>
    <r>
      <t>3.1 mg.L</t>
    </r>
    <r>
      <rPr>
        <vertAlign val="superscript"/>
        <sz val="8"/>
        <color indexed="8"/>
        <rFont val="Calibri"/>
        <family val="2"/>
      </rPr>
      <t>-1</t>
    </r>
  </si>
  <si>
    <r>
      <t>0.415 mg.L</t>
    </r>
    <r>
      <rPr>
        <vertAlign val="superscript"/>
        <sz val="8"/>
        <color indexed="8"/>
        <rFont val="Calibri"/>
        <family val="2"/>
      </rPr>
      <t>-1</t>
    </r>
  </si>
  <si>
    <r>
      <t>0.125 mg.L</t>
    </r>
    <r>
      <rPr>
        <vertAlign val="superscript"/>
        <sz val="8"/>
        <color indexed="8"/>
        <rFont val="Calibri"/>
        <family val="2"/>
      </rPr>
      <t>-1</t>
    </r>
  </si>
  <si>
    <r>
      <t>0.0125 mg.L</t>
    </r>
    <r>
      <rPr>
        <vertAlign val="superscript"/>
        <sz val="8"/>
        <color indexed="8"/>
        <rFont val="Calibri"/>
        <family val="2"/>
      </rPr>
      <t>-1</t>
    </r>
  </si>
  <si>
    <r>
      <t>18.7 mg.L</t>
    </r>
    <r>
      <rPr>
        <vertAlign val="superscript"/>
        <sz val="8"/>
        <color indexed="8"/>
        <rFont val="Calibri"/>
        <family val="2"/>
      </rPr>
      <t>-1</t>
    </r>
  </si>
  <si>
    <r>
      <t>13.9 mg.L</t>
    </r>
    <r>
      <rPr>
        <vertAlign val="superscript"/>
        <sz val="8"/>
        <color indexed="8"/>
        <rFont val="Calibri"/>
        <family val="2"/>
      </rPr>
      <t>-1</t>
    </r>
  </si>
  <si>
    <r>
      <t>0.1 mg.L</t>
    </r>
    <r>
      <rPr>
        <vertAlign val="superscript"/>
        <sz val="8"/>
        <color indexed="8"/>
        <rFont val="Calibri"/>
        <family val="2"/>
      </rPr>
      <t>-1</t>
    </r>
  </si>
  <si>
    <r>
      <t>0.25 mg.L</t>
    </r>
    <r>
      <rPr>
        <vertAlign val="superscript"/>
        <sz val="8"/>
        <color indexed="8"/>
        <rFont val="Calibri"/>
        <family val="2"/>
      </rPr>
      <t>-1</t>
    </r>
  </si>
  <si>
    <r>
      <t>1 mg.L</t>
    </r>
    <r>
      <rPr>
        <vertAlign val="superscript"/>
        <sz val="8"/>
        <color indexed="8"/>
        <rFont val="Calibri"/>
        <family val="2"/>
      </rPr>
      <t>-1</t>
    </r>
  </si>
  <si>
    <r>
      <t>50 mg.L</t>
    </r>
    <r>
      <rPr>
        <vertAlign val="superscript"/>
        <sz val="8"/>
        <color indexed="8"/>
        <rFont val="Calibri"/>
        <family val="2"/>
      </rPr>
      <t>-1</t>
    </r>
  </si>
  <si>
    <r>
      <t>10 g.L</t>
    </r>
    <r>
      <rPr>
        <vertAlign val="superscript"/>
        <sz val="8"/>
        <color indexed="8"/>
        <rFont val="Calibri"/>
        <family val="2"/>
      </rPr>
      <t>-1</t>
    </r>
  </si>
  <si>
    <r>
      <t>0.6 g.L</t>
    </r>
    <r>
      <rPr>
        <vertAlign val="superscript"/>
        <sz val="8"/>
        <color indexed="8"/>
        <rFont val="Calibri"/>
        <family val="2"/>
      </rPr>
      <t>-1</t>
    </r>
  </si>
  <si>
    <t>Liquid ½ MS medium</t>
  </si>
  <si>
    <t>Solid ½ MS medium</t>
  </si>
  <si>
    <t>Concentration</t>
  </si>
  <si>
    <t>Add 0.6 % (w/v) of agar to the liquid ½ MS medium before autoclaving.</t>
  </si>
  <si>
    <t>NOTE: Use ultrapure grade water for all solutions.</t>
  </si>
  <si>
    <t>NOTE: The solid and liquid media must be sterilized by autoclaving prior to use.</t>
  </si>
  <si>
    <t>NOTE: Adjust the pH of the ½ MS medium to 5.6 with aqueous KOH.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</si>
</sst>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vertAlign val="subscript"/>
      <sz val="12"/>
      <color indexed="8"/>
      <name val="Calibri"/>
      <family val="2"/>
    </font>
    <font>
      <vertAlign val="subscript"/>
      <sz val="12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333333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2" fillId="33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2" fillId="0" borderId="0" xfId="0" applyFont="1" applyFill="1" applyAlignment="1">
      <alignment wrapText="1"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 wrapText="1"/>
    </xf>
    <xf numFmtId="10" fontId="44" fillId="0" borderId="0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/>
    </xf>
    <xf numFmtId="0" fontId="42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4" fillId="0" borderId="14" xfId="0" applyFont="1" applyFill="1" applyBorder="1" applyAlignment="1">
      <alignment wrapText="1"/>
    </xf>
    <xf numFmtId="0" fontId="44" fillId="0" borderId="15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16">
      <selection activeCell="A29" sqref="A29"/>
    </sheetView>
  </sheetViews>
  <sheetFormatPr defaultColWidth="9.140625" defaultRowHeight="15"/>
  <cols>
    <col min="1" max="1" width="75.28125" style="2" customWidth="1"/>
    <col min="2" max="2" width="44.57421875" style="2" customWidth="1"/>
    <col min="3" max="3" width="17.00390625" style="2" bestFit="1" customWidth="1"/>
    <col min="4" max="4" width="40.8515625" style="5" customWidth="1"/>
  </cols>
  <sheetData>
    <row r="1" spans="1:4" s="1" customFormat="1" ht="16.5" customHeight="1">
      <c r="A1" s="6" t="s">
        <v>47</v>
      </c>
      <c r="D1" s="4"/>
    </row>
    <row r="2" spans="1:4" ht="15.75" customHeight="1">
      <c r="A2" s="2" t="s">
        <v>48</v>
      </c>
      <c r="D2" s="12"/>
    </row>
    <row r="3" spans="3:4" ht="15.75">
      <c r="C3" s="13"/>
      <c r="D3" s="12"/>
    </row>
    <row r="4" spans="1:2" ht="15.75">
      <c r="A4" s="14" t="s">
        <v>43</v>
      </c>
      <c r="B4" s="1"/>
    </row>
    <row r="6" spans="1:2" ht="15.75">
      <c r="A6" s="20" t="s">
        <v>10</v>
      </c>
      <c r="B6" s="19" t="s">
        <v>45</v>
      </c>
    </row>
    <row r="7" spans="1:2" ht="18.75">
      <c r="A7" s="21" t="s">
        <v>11</v>
      </c>
      <c r="B7" s="17" t="s">
        <v>24</v>
      </c>
    </row>
    <row r="8" spans="1:2" ht="18.75">
      <c r="A8" s="22" t="s">
        <v>14</v>
      </c>
      <c r="B8" s="17" t="s">
        <v>25</v>
      </c>
    </row>
    <row r="9" spans="1:2" ht="18.75">
      <c r="A9" s="22" t="s">
        <v>12</v>
      </c>
      <c r="B9" s="17" t="s">
        <v>26</v>
      </c>
    </row>
    <row r="10" spans="1:3" ht="18.75">
      <c r="A10" s="22" t="s">
        <v>16</v>
      </c>
      <c r="B10" s="17" t="s">
        <v>27</v>
      </c>
      <c r="C10" s="7"/>
    </row>
    <row r="11" spans="1:2" ht="18.75">
      <c r="A11" s="22" t="s">
        <v>17</v>
      </c>
      <c r="B11" s="17" t="s">
        <v>28</v>
      </c>
    </row>
    <row r="12" spans="1:2" ht="18.75">
      <c r="A12" s="22" t="s">
        <v>18</v>
      </c>
      <c r="B12" s="17" t="s">
        <v>29</v>
      </c>
    </row>
    <row r="13" spans="1:2" ht="18.75">
      <c r="A13" s="23" t="s">
        <v>23</v>
      </c>
      <c r="B13" s="17" t="s">
        <v>30</v>
      </c>
    </row>
    <row r="14" spans="1:3" ht="18.75">
      <c r="A14" s="22" t="s">
        <v>13</v>
      </c>
      <c r="B14" s="17" t="s">
        <v>31</v>
      </c>
      <c r="C14"/>
    </row>
    <row r="15" spans="1:2" ht="15.75">
      <c r="A15" s="22" t="s">
        <v>1</v>
      </c>
      <c r="B15" s="17" t="s">
        <v>32</v>
      </c>
    </row>
    <row r="16" spans="1:3" ht="18.75">
      <c r="A16" s="22" t="s">
        <v>19</v>
      </c>
      <c r="B16" s="17" t="s">
        <v>33</v>
      </c>
      <c r="C16" s="7"/>
    </row>
    <row r="17" spans="1:2" ht="18.75">
      <c r="A17" s="22" t="s">
        <v>20</v>
      </c>
      <c r="B17" s="17" t="s">
        <v>34</v>
      </c>
    </row>
    <row r="18" spans="1:2" ht="18.75">
      <c r="A18" s="22" t="s">
        <v>21</v>
      </c>
      <c r="B18" s="17" t="s">
        <v>34</v>
      </c>
    </row>
    <row r="19" spans="1:2" ht="18.75">
      <c r="A19" s="22" t="s">
        <v>15</v>
      </c>
      <c r="B19" s="17" t="s">
        <v>35</v>
      </c>
    </row>
    <row r="20" spans="1:2" ht="18.75">
      <c r="A20" s="22" t="s">
        <v>22</v>
      </c>
      <c r="B20" s="17" t="s">
        <v>36</v>
      </c>
    </row>
    <row r="21" spans="1:3" ht="15.75">
      <c r="A21" s="22" t="s">
        <v>6</v>
      </c>
      <c r="B21" s="17" t="s">
        <v>37</v>
      </c>
      <c r="C21" s="6"/>
    </row>
    <row r="22" spans="1:2" ht="15.75">
      <c r="A22" s="22" t="s">
        <v>2</v>
      </c>
      <c r="B22" s="17" t="s">
        <v>38</v>
      </c>
    </row>
    <row r="23" spans="1:2" ht="15.75">
      <c r="A23" s="21" t="s">
        <v>7</v>
      </c>
      <c r="B23" s="17" t="s">
        <v>39</v>
      </c>
    </row>
    <row r="24" spans="1:2" ht="15.75">
      <c r="A24" s="24" t="s">
        <v>8</v>
      </c>
      <c r="B24" s="17" t="s">
        <v>38</v>
      </c>
    </row>
    <row r="25" spans="1:2" ht="15.75">
      <c r="A25" s="22" t="s">
        <v>9</v>
      </c>
      <c r="B25" s="17" t="s">
        <v>40</v>
      </c>
    </row>
    <row r="26" spans="1:2" ht="15.75">
      <c r="A26" s="22" t="s">
        <v>3</v>
      </c>
      <c r="B26" s="17" t="s">
        <v>41</v>
      </c>
    </row>
    <row r="27" spans="1:2" ht="15.75">
      <c r="A27" s="25" t="s">
        <v>4</v>
      </c>
      <c r="B27" s="18" t="s">
        <v>42</v>
      </c>
    </row>
    <row r="29" spans="1:3" ht="15.75">
      <c r="A29" s="6" t="s">
        <v>49</v>
      </c>
      <c r="C29" s="13"/>
    </row>
    <row r="31" ht="15.75">
      <c r="A31" s="15" t="s">
        <v>44</v>
      </c>
    </row>
    <row r="32" ht="15" customHeight="1">
      <c r="B32" s="3"/>
    </row>
    <row r="33" spans="1:2" ht="15" customHeight="1">
      <c r="A33" s="2" t="s">
        <v>46</v>
      </c>
      <c r="B33" s="16"/>
    </row>
    <row r="42" ht="15.75">
      <c r="A42" s="9"/>
    </row>
    <row r="43" ht="15.75">
      <c r="A43" s="10"/>
    </row>
    <row r="44" ht="15.75">
      <c r="A44" s="10"/>
    </row>
    <row r="45" ht="15.75">
      <c r="A45" s="10"/>
    </row>
    <row r="46" ht="15.75">
      <c r="A46" s="10"/>
    </row>
    <row r="47" ht="15.75">
      <c r="A47" s="11"/>
    </row>
    <row r="48" ht="15.75">
      <c r="A48" s="10"/>
    </row>
    <row r="49" ht="15.75">
      <c r="A49" s="10"/>
    </row>
    <row r="50" ht="15.75">
      <c r="A50" s="10"/>
    </row>
    <row r="51" ht="15.75">
      <c r="A51" s="10"/>
    </row>
    <row r="52" ht="15.75">
      <c r="A52" s="10"/>
    </row>
    <row r="53" ht="15.75">
      <c r="A53" s="10"/>
    </row>
    <row r="54" ht="15.75">
      <c r="A54" s="10"/>
    </row>
    <row r="55" ht="15.75">
      <c r="A55" s="10"/>
    </row>
    <row r="56" ht="15.75">
      <c r="A56" s="10"/>
    </row>
    <row r="57" ht="15.75">
      <c r="A57" s="10"/>
    </row>
    <row r="58" ht="15.75">
      <c r="A58" s="10"/>
    </row>
    <row r="59" ht="15.75">
      <c r="A59" s="10"/>
    </row>
    <row r="60" ht="15.75">
      <c r="A60" s="10"/>
    </row>
    <row r="61" ht="15.75">
      <c r="A61" s="10"/>
    </row>
    <row r="62" ht="15.75">
      <c r="A62" s="10"/>
    </row>
    <row r="67" ht="47.25">
      <c r="A67" s="8" t="s">
        <v>5</v>
      </c>
    </row>
  </sheetData>
  <sheetProtection/>
  <printOptions/>
  <pageMargins left="0.7" right="0.7" top="0.75" bottom="0.75" header="0.3" footer="0.3"/>
  <pageSetup horizontalDpi="600" verticalDpi="600" orientation="landscape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P1" sqref="P1"/>
    </sheetView>
  </sheetViews>
  <sheetFormatPr defaultColWidth="9.140625" defaultRowHeight="15"/>
  <sheetData>
    <row r="1" spans="1:16" ht="15">
      <c r="A1" t="e">
        <f>IF(Sheet1!1:1,"AAAAAH384QA=",0)</f>
        <v>#VALUE!</v>
      </c>
      <c r="B1" t="e">
        <f>AND(Sheet1!A6,"AAAAAH384QE=")</f>
        <v>#VALUE!</v>
      </c>
      <c r="C1" t="e">
        <f>AND(Sheet1!B6,"AAAAAH384QI=")</f>
        <v>#VALUE!</v>
      </c>
      <c r="D1" t="e">
        <f>AND(Sheet1!#REF!,"AAAAAH384QM=")</f>
        <v>#REF!</v>
      </c>
      <c r="E1" t="e">
        <f>AND(Sheet1!D1,"AAAAAH384QQ=")</f>
        <v>#VALUE!</v>
      </c>
      <c r="F1" t="e">
        <f>IF(Sheet1!A:A,"AAAAAH384QU=",0)</f>
        <v>#VALUE!</v>
      </c>
      <c r="G1">
        <f>IF(Sheet1!B:B,"AAAAAH384QY=",0)</f>
        <v>0</v>
      </c>
      <c r="H1">
        <f>IF(Sheet1!C:C,"AAAAAH384Qc=",0)</f>
        <v>0</v>
      </c>
      <c r="I1">
        <f>IF(Sheet1!D:D,"AAAAAH384Qg=",0)</f>
        <v>0</v>
      </c>
      <c r="J1">
        <f>IF(Sheet2!1:1,"AAAAAH384Qk=",0)</f>
        <v>0</v>
      </c>
      <c r="K1" t="e">
        <f>AND(Sheet2!A1,"AAAAAH384Qo=")</f>
        <v>#VALUE!</v>
      </c>
      <c r="L1">
        <f>IF(Sheet2!A:A,"AAAAAH384Qs=",0)</f>
        <v>0</v>
      </c>
      <c r="M1">
        <f>IF(Sheet3!1:1,"AAAAAH384Qw=",0)</f>
        <v>0</v>
      </c>
      <c r="N1" t="e">
        <f>AND(Sheet3!A1,"AAAAAH384Q0=")</f>
        <v>#VALUE!</v>
      </c>
      <c r="O1">
        <f>IF(Sheet3!A:A,"AAAAAH384Q4=",0)</f>
        <v>0</v>
      </c>
      <c r="P1" t="s">
        <v>0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Clémence</cp:lastModifiedBy>
  <dcterms:created xsi:type="dcterms:W3CDTF">2012-02-23T18:29:07Z</dcterms:created>
  <dcterms:modified xsi:type="dcterms:W3CDTF">2017-09-05T08:25:17Z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1_TyPZ1nq2ij5qiLP5WKwIr5Ggz64fndPXsT3KppW9cQ</vt:lpwstr>
  </property>
  <property fmtid="{D5CDD505-2E9C-101B-9397-08002B2CF9AE}" pid="4" name="Google.Documents.RevisionId">
    <vt:lpwstr>02868307762065459680</vt:lpwstr>
  </property>
  <property fmtid="{D5CDD505-2E9C-101B-9397-08002B2CF9AE}" pid="5" name="Google.Documents.PreviousRevisionId">
    <vt:lpwstr>03149905390382699891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