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620" activeTab="0"/>
  </bookViews>
  <sheets>
    <sheet name="Table_7" sheetId="1" r:id="rId1"/>
    <sheet name="DV-IDENTITY-0" sheetId="2" state="veryHidden" r:id="rId2"/>
  </sheets>
  <definedNames>
    <definedName name="_Hlk45036926" localSheetId="0">'Table_7'!#REF!</definedName>
    <definedName name="_Hlk45037020" localSheetId="0">'Table_7'!#REF!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<sst xmlns="http://schemas.openxmlformats.org/spreadsheetml/2006/main" count="17" uniqueCount="15">
  <si>
    <t>AAAAAH384Q8=</t>
  </si>
  <si>
    <t>n = 59</t>
  </si>
  <si>
    <t>n = 39</t>
  </si>
  <si>
    <t>Teaching modality</t>
  </si>
  <si>
    <t>Cluster 1</t>
  </si>
  <si>
    <t>Cluster 2</t>
  </si>
  <si>
    <t>Total</t>
  </si>
  <si>
    <t>%</t>
  </si>
  <si>
    <t>e-Learning (Group 1)</t>
  </si>
  <si>
    <t>82.6</t>
  </si>
  <si>
    <t>17.39</t>
  </si>
  <si>
    <t>b-Learning (Group 2)</t>
  </si>
  <si>
    <t>40.38</t>
  </si>
  <si>
    <t>59.62</t>
  </si>
  <si>
    <t>Table 7. Participant * Cluster Number of Case Crosstabulation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</si>
</sst>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A7" sqref="A7"/>
    </sheetView>
  </sheetViews>
  <sheetFormatPr defaultColWidth="11.421875" defaultRowHeight="15"/>
  <cols>
    <col min="1" max="1" width="22.57421875" style="0" customWidth="1"/>
  </cols>
  <sheetData>
    <row r="1" spans="1:6" ht="15.75" customHeight="1">
      <c r="A1" s="3" t="s">
        <v>3</v>
      </c>
      <c r="B1" s="15" t="s">
        <v>4</v>
      </c>
      <c r="C1" s="6"/>
      <c r="D1" s="15" t="s">
        <v>5</v>
      </c>
      <c r="E1" s="6"/>
      <c r="F1" s="3" t="s">
        <v>6</v>
      </c>
    </row>
    <row r="2" spans="1:6" ht="16.5" thickBot="1">
      <c r="A2" s="4"/>
      <c r="B2" s="16" t="s">
        <v>1</v>
      </c>
      <c r="C2" s="17"/>
      <c r="D2" s="16" t="s">
        <v>2</v>
      </c>
      <c r="E2" s="17"/>
      <c r="F2" s="4"/>
    </row>
    <row r="3" spans="1:6" ht="16.5" thickBot="1">
      <c r="A3" s="5"/>
      <c r="B3" s="10">
        <v>1</v>
      </c>
      <c r="C3" s="11" t="s">
        <v>7</v>
      </c>
      <c r="D3" s="10">
        <v>2</v>
      </c>
      <c r="E3" s="12" t="s">
        <v>7</v>
      </c>
      <c r="F3" s="5"/>
    </row>
    <row r="4" spans="1:6" ht="32.25" thickBot="1">
      <c r="A4" s="13" t="s">
        <v>8</v>
      </c>
      <c r="B4" s="8">
        <v>38</v>
      </c>
      <c r="C4" s="9" t="s">
        <v>9</v>
      </c>
      <c r="D4" s="8">
        <v>8</v>
      </c>
      <c r="E4" s="9" t="s">
        <v>10</v>
      </c>
      <c r="F4" s="7">
        <v>46</v>
      </c>
    </row>
    <row r="5" spans="1:6" ht="32.25" thickBot="1">
      <c r="A5" s="14" t="s">
        <v>11</v>
      </c>
      <c r="B5" s="7">
        <v>21</v>
      </c>
      <c r="C5" s="2" t="s">
        <v>12</v>
      </c>
      <c r="D5" s="7">
        <v>31</v>
      </c>
      <c r="E5" s="2" t="s">
        <v>13</v>
      </c>
      <c r="F5" s="7">
        <v>52</v>
      </c>
    </row>
    <row r="6" spans="1:6" ht="16.5" thickBot="1">
      <c r="A6" s="14" t="s">
        <v>6</v>
      </c>
      <c r="B6" s="7">
        <v>59</v>
      </c>
      <c r="C6" s="2"/>
      <c r="D6" s="7">
        <v>39</v>
      </c>
      <c r="E6" s="2"/>
      <c r="F6" s="7">
        <v>98</v>
      </c>
    </row>
    <row r="7" ht="15">
      <c r="A7" s="1" t="s">
        <v>14</v>
      </c>
    </row>
    <row r="8" ht="15.75" customHeight="1"/>
    <row r="10" s="1" customFormat="1" ht="15"/>
    <row r="11" ht="26.25" customHeight="1"/>
    <row r="14" s="1" customFormat="1" ht="15"/>
  </sheetData>
  <sheetProtection/>
  <mergeCells count="6">
    <mergeCell ref="A1:A3"/>
    <mergeCell ref="B1:C1"/>
    <mergeCell ref="B2:C2"/>
    <mergeCell ref="D1:E1"/>
    <mergeCell ref="D2:E2"/>
    <mergeCell ref="F1:F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"/>
  <sheetViews>
    <sheetView zoomScalePageLayoutView="0" workbookViewId="0" topLeftCell="A1">
      <selection activeCell="P1" sqref="P1"/>
    </sheetView>
  </sheetViews>
  <sheetFormatPr defaultColWidth="9.140625" defaultRowHeight="15"/>
  <sheetData>
    <row r="1" spans="1:16" ht="15">
      <c r="A1" t="e">
        <f>IF(#REF!,"AAAAAH384QA=",0)</f>
        <v>#REF!</v>
      </c>
      <c r="B1" t="e">
        <f>AND(#REF!,"AAAAAH384QE=")</f>
        <v>#REF!</v>
      </c>
      <c r="C1" t="e">
        <f>AND(#REF!,"AAAAAH384QI=")</f>
        <v>#REF!</v>
      </c>
      <c r="D1" t="e">
        <f>AND(#REF!,"AAAAAH384QM=")</f>
        <v>#REF!</v>
      </c>
      <c r="E1" t="e">
        <f>AND(#REF!,"AAAAAH384QQ=")</f>
        <v>#REF!</v>
      </c>
      <c r="F1" t="e">
        <f>IF(#REF!,"AAAAAH384QU=",0)</f>
        <v>#REF!</v>
      </c>
      <c r="G1" t="e">
        <f>IF(#REF!,"AAAAAH384QY=",0)</f>
        <v>#REF!</v>
      </c>
      <c r="H1" t="e">
        <f>IF(#REF!,"AAAAAH384Qc=",0)</f>
        <v>#REF!</v>
      </c>
      <c r="I1" t="e">
        <f>IF(#REF!,"AAAAAH384Qg=",0)</f>
        <v>#REF!</v>
      </c>
      <c r="J1" t="e">
        <f>IF(#REF!,"AAAAAH384Qk=",0)</f>
        <v>#REF!</v>
      </c>
      <c r="K1" t="e">
        <f>AND(#REF!,"AAAAAH384Qo=")</f>
        <v>#REF!</v>
      </c>
      <c r="L1" t="e">
        <f>IF(#REF!,"AAAAAH384Qs=",0)</f>
        <v>#REF!</v>
      </c>
      <c r="M1" t="e">
        <f>IF(#REF!,"AAAAAH384Qw=",0)</f>
        <v>#REF!</v>
      </c>
      <c r="N1" t="e">
        <f>AND(#REF!,"AAAAAH384Q0=")</f>
        <v>#REF!</v>
      </c>
      <c r="O1" t="e">
        <f>IF(#REF!,"AAAAAH384Q4=",0)</f>
        <v>#REF!</v>
      </c>
      <c r="P1" t="s">
        <v>0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Jove</dc:creator>
  <cp:keywords/>
  <dc:description/>
  <cp:lastModifiedBy>María Consuelo Sáiz Manzanares</cp:lastModifiedBy>
  <dcterms:created xsi:type="dcterms:W3CDTF">2012-02-23T18:29:07Z</dcterms:created>
  <dcterms:modified xsi:type="dcterms:W3CDTF">2021-10-28T07:49:13Z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1_TyPZ1nq2ij5qiLP5WKwIr5Ggz64fndPXsT3KppW9cQ</vt:lpwstr>
  </property>
  <property fmtid="{D5CDD505-2E9C-101B-9397-08002B2CF9AE}" pid="4" name="Google.Documents.RevisionId">
    <vt:lpwstr>02868307762065459680</vt:lpwstr>
  </property>
  <property fmtid="{D5CDD505-2E9C-101B-9397-08002B2CF9AE}" pid="5" name="Google.Documents.PreviousRevisionId">
    <vt:lpwstr>03149905390382699891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