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ernialab/Sync/CierniaLab/Manuscripts/2022_Jove_IntracellularFlow/SupplementalFiles/"/>
    </mc:Choice>
  </mc:AlternateContent>
  <xr:revisionPtr revIDLastSave="0" documentId="13_ncr:1_{18038B31-423C-C747-9D92-3D1BEE719138}" xr6:coauthVersionLast="47" xr6:coauthVersionMax="47" xr10:uidLastSave="{00000000-0000-0000-0000-000000000000}"/>
  <bookViews>
    <workbookView xWindow="13000" yWindow="500" windowWidth="27640" windowHeight="15320" xr2:uid="{06355C75-3A9D-B149-808A-3E947B1E1932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2" l="1"/>
  <c r="I37" i="2"/>
  <c r="I38" i="2" s="1"/>
  <c r="I36" i="2"/>
  <c r="H36" i="2"/>
  <c r="H37" i="2"/>
  <c r="H35" i="2"/>
  <c r="I35" i="2"/>
  <c r="E59" i="2"/>
  <c r="D59" i="2"/>
  <c r="D60" i="2" s="1"/>
  <c r="C59" i="2"/>
  <c r="B59" i="2"/>
  <c r="E58" i="2"/>
  <c r="D58" i="2"/>
  <c r="C58" i="2"/>
  <c r="B58" i="2"/>
  <c r="E57" i="2"/>
  <c r="D57" i="2"/>
  <c r="C57" i="2"/>
  <c r="B57" i="2"/>
  <c r="E60" i="2" l="1"/>
  <c r="B60" i="2"/>
  <c r="C60" i="2"/>
</calcChain>
</file>

<file path=xl/sharedStrings.xml><?xml version="1.0" encoding="utf-8"?>
<sst xmlns="http://schemas.openxmlformats.org/spreadsheetml/2006/main" count="14" uniqueCount="10">
  <si>
    <t>Female_wholebrain</t>
  </si>
  <si>
    <t>Male_wholebrain</t>
  </si>
  <si>
    <t>Cortex</t>
  </si>
  <si>
    <t>Hippocampus</t>
  </si>
  <si>
    <t>STDEV</t>
  </si>
  <si>
    <t>SEM</t>
  </si>
  <si>
    <t>RNA yield per cell</t>
  </si>
  <si>
    <t>RIN scores</t>
  </si>
  <si>
    <t>MEAN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</si>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</sst>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E601-E32A-654B-90A9-2AFBF543C2B6}">
  <dimension ref="A1:I60"/>
  <sheetViews>
    <sheetView tabSelected="1" topLeftCell="A47" zoomScale="150" workbookViewId="0">
      <selection activeCell="B61" sqref="B61"/>
    </sheetView>
  </sheetViews>
  <sheetFormatPr baseColWidth="10" defaultRowHeight="16" x14ac:dyDescent="0.2"/>
  <cols>
    <col min="2" max="2" width="17.6640625" bestFit="1" customWidth="1"/>
    <col min="3" max="3" width="17.1640625" bestFit="1" customWidth="1"/>
    <col min="5" max="5" width="13.83203125" bestFit="1" customWidth="1"/>
    <col min="6" max="6" width="13.83203125" customWidth="1"/>
    <col min="8" max="8" width="15.6640625" bestFit="1" customWidth="1"/>
  </cols>
  <sheetData>
    <row r="1" spans="2:9" ht="17" thickBot="1" x14ac:dyDescent="0.25">
      <c r="B1" s="4" t="s">
        <v>0</v>
      </c>
      <c r="C1" s="5" t="s">
        <v>1</v>
      </c>
      <c r="D1" s="5" t="s">
        <v>2</v>
      </c>
      <c r="E1" s="6" t="s">
        <v>3</v>
      </c>
      <c r="F1" s="9"/>
      <c r="H1" s="2" t="s">
        <v>6</v>
      </c>
      <c r="I1" s="2" t="s">
        <v>7</v>
      </c>
    </row>
    <row r="2" spans="2:9" x14ac:dyDescent="0.2">
      <c r="B2" s="3">
        <v>81200</v>
      </c>
      <c r="C2" s="3">
        <v>94700</v>
      </c>
      <c r="D2" s="3">
        <v>109000</v>
      </c>
      <c r="E2" s="3">
        <v>42900</v>
      </c>
      <c r="F2" s="10"/>
      <c r="H2" s="2">
        <v>0.35860139860000001</v>
      </c>
      <c r="I2" s="2">
        <v>9.5</v>
      </c>
    </row>
    <row r="3" spans="2:9" x14ac:dyDescent="0.2">
      <c r="B3" s="1">
        <v>58300</v>
      </c>
      <c r="C3" s="1">
        <v>71400</v>
      </c>
      <c r="D3" s="1">
        <v>173000</v>
      </c>
      <c r="E3" s="1">
        <v>41700</v>
      </c>
      <c r="F3" s="10"/>
      <c r="H3" s="2">
        <v>0.36489208629999997</v>
      </c>
      <c r="I3" s="2">
        <v>9.6999999999999993</v>
      </c>
    </row>
    <row r="4" spans="2:9" x14ac:dyDescent="0.2">
      <c r="B4" s="1">
        <v>107400</v>
      </c>
      <c r="C4" s="1">
        <v>57100</v>
      </c>
      <c r="D4" s="1">
        <v>72800</v>
      </c>
      <c r="E4" s="1">
        <v>41690</v>
      </c>
      <c r="F4" s="10"/>
      <c r="H4" s="2">
        <v>0.3364835692</v>
      </c>
      <c r="I4" s="2">
        <v>9.1999999999999993</v>
      </c>
    </row>
    <row r="5" spans="2:9" x14ac:dyDescent="0.2">
      <c r="B5" s="1">
        <v>68300</v>
      </c>
      <c r="C5" s="1">
        <v>116000</v>
      </c>
      <c r="D5" s="1">
        <v>94000</v>
      </c>
      <c r="E5" s="1">
        <v>45900</v>
      </c>
      <c r="F5" s="10"/>
      <c r="H5" s="2">
        <v>0.32444444439999998</v>
      </c>
      <c r="I5" s="2">
        <v>9.3000000000000007</v>
      </c>
    </row>
    <row r="6" spans="2:9" x14ac:dyDescent="0.2">
      <c r="B6" s="1">
        <v>76400</v>
      </c>
      <c r="C6" s="1">
        <v>113000</v>
      </c>
      <c r="D6" s="1">
        <v>85500</v>
      </c>
      <c r="E6" s="1">
        <v>37000</v>
      </c>
      <c r="F6" s="10"/>
      <c r="H6" s="2">
        <v>0.30227027029999998</v>
      </c>
      <c r="I6" s="2">
        <v>9.6</v>
      </c>
    </row>
    <row r="7" spans="2:9" x14ac:dyDescent="0.2">
      <c r="B7" s="1">
        <v>102600</v>
      </c>
      <c r="C7" s="1">
        <v>127000</v>
      </c>
      <c r="D7" s="1">
        <v>55500</v>
      </c>
      <c r="E7" s="1">
        <v>44600</v>
      </c>
      <c r="F7" s="10"/>
      <c r="H7" s="2">
        <v>0.30887892379999998</v>
      </c>
      <c r="I7" s="2">
        <v>9.5</v>
      </c>
    </row>
    <row r="8" spans="2:9" x14ac:dyDescent="0.2">
      <c r="B8" s="1">
        <v>62000</v>
      </c>
      <c r="C8" s="1">
        <v>83700</v>
      </c>
      <c r="D8" s="1">
        <v>73900</v>
      </c>
      <c r="E8" s="1">
        <v>34900</v>
      </c>
      <c r="F8" s="10"/>
      <c r="H8" s="2">
        <v>0.26097421199999998</v>
      </c>
      <c r="I8" s="2">
        <v>9.9</v>
      </c>
    </row>
    <row r="9" spans="2:9" x14ac:dyDescent="0.2">
      <c r="B9" s="1">
        <v>82600</v>
      </c>
      <c r="C9" s="1">
        <v>98700</v>
      </c>
      <c r="D9" s="1">
        <v>57500</v>
      </c>
      <c r="E9" s="1">
        <v>43600</v>
      </c>
      <c r="F9" s="10"/>
      <c r="H9" s="2">
        <v>0.30908256880000001</v>
      </c>
      <c r="I9" s="2">
        <v>9.4</v>
      </c>
    </row>
    <row r="10" spans="2:9" x14ac:dyDescent="0.2">
      <c r="B10" s="1">
        <v>90000</v>
      </c>
      <c r="C10" s="1">
        <v>195000</v>
      </c>
      <c r="D10" s="1">
        <v>79900</v>
      </c>
      <c r="E10" s="1">
        <v>37700</v>
      </c>
      <c r="F10" s="10"/>
      <c r="H10" s="2">
        <v>0.25750663130000001</v>
      </c>
      <c r="I10" s="2">
        <v>9.9</v>
      </c>
    </row>
    <row r="11" spans="2:9" x14ac:dyDescent="0.2">
      <c r="B11" s="1">
        <v>250000</v>
      </c>
      <c r="C11" s="1">
        <v>127000</v>
      </c>
      <c r="D11" s="1">
        <v>91600</v>
      </c>
      <c r="E11" s="1">
        <v>49800</v>
      </c>
      <c r="F11" s="10"/>
      <c r="H11" s="2">
        <v>0.22120481929999999</v>
      </c>
      <c r="I11" s="2">
        <v>9.8000000000000007</v>
      </c>
    </row>
    <row r="12" spans="2:9" x14ac:dyDescent="0.2">
      <c r="B12" s="1">
        <v>160000</v>
      </c>
      <c r="C12" s="1">
        <v>159000</v>
      </c>
      <c r="D12" s="1">
        <v>51800</v>
      </c>
      <c r="E12" s="1">
        <v>27400</v>
      </c>
      <c r="F12" s="10"/>
      <c r="H12" s="2">
        <v>0.2750364964</v>
      </c>
      <c r="I12" s="2">
        <v>9.6999999999999993</v>
      </c>
    </row>
    <row r="13" spans="2:9" x14ac:dyDescent="0.2">
      <c r="B13" s="1">
        <v>134000</v>
      </c>
      <c r="C13" s="1">
        <v>120000</v>
      </c>
      <c r="D13" s="1">
        <v>93300</v>
      </c>
      <c r="E13" s="1">
        <v>43800</v>
      </c>
      <c r="F13" s="10"/>
      <c r="H13" s="2">
        <v>0.2293150685</v>
      </c>
      <c r="I13" s="2">
        <v>10</v>
      </c>
    </row>
    <row r="14" spans="2:9" x14ac:dyDescent="0.2">
      <c r="B14" s="1">
        <v>91300</v>
      </c>
      <c r="C14" s="1">
        <v>148000</v>
      </c>
      <c r="D14" s="1">
        <v>83000</v>
      </c>
      <c r="E14" s="1">
        <v>40000</v>
      </c>
      <c r="F14" s="10"/>
      <c r="H14" s="2">
        <v>9.8100000000000007E-2</v>
      </c>
      <c r="I14" s="2">
        <v>9.8000000000000007</v>
      </c>
    </row>
    <row r="15" spans="2:9" x14ac:dyDescent="0.2">
      <c r="B15" s="1">
        <v>101000</v>
      </c>
      <c r="C15" s="1">
        <v>113000</v>
      </c>
      <c r="D15" s="1">
        <v>53800</v>
      </c>
      <c r="E15" s="1">
        <v>32700</v>
      </c>
      <c r="F15" s="10"/>
      <c r="H15" s="2">
        <v>0.1930275229</v>
      </c>
      <c r="I15" s="2">
        <v>9.6999999999999993</v>
      </c>
    </row>
    <row r="16" spans="2:9" x14ac:dyDescent="0.2">
      <c r="B16" s="1">
        <v>106000</v>
      </c>
      <c r="C16" s="1">
        <v>237000</v>
      </c>
      <c r="D16" s="1">
        <v>69500</v>
      </c>
      <c r="E16" s="1">
        <v>55700</v>
      </c>
      <c r="F16" s="10"/>
      <c r="H16" s="2">
        <v>0.25637342909999999</v>
      </c>
      <c r="I16" s="2">
        <v>10</v>
      </c>
    </row>
    <row r="17" spans="2:9" x14ac:dyDescent="0.2">
      <c r="B17" s="1">
        <v>55000</v>
      </c>
      <c r="C17" s="1">
        <v>177000</v>
      </c>
      <c r="D17" s="1"/>
      <c r="E17" s="1">
        <v>35100</v>
      </c>
      <c r="F17" s="10"/>
      <c r="H17" s="2">
        <v>0.17401709400000001</v>
      </c>
      <c r="I17" s="2">
        <v>10</v>
      </c>
    </row>
    <row r="18" spans="2:9" x14ac:dyDescent="0.2">
      <c r="B18" s="1">
        <v>87000</v>
      </c>
      <c r="C18" s="1">
        <v>140000</v>
      </c>
      <c r="D18" s="2"/>
      <c r="E18" s="2"/>
      <c r="F18" s="11"/>
      <c r="H18" s="2">
        <v>0.29152293579999999</v>
      </c>
      <c r="I18" s="2">
        <v>9.4</v>
      </c>
    </row>
    <row r="19" spans="2:9" x14ac:dyDescent="0.2">
      <c r="B19" s="1">
        <v>116000</v>
      </c>
      <c r="C19" s="1">
        <v>220000</v>
      </c>
      <c r="D19" s="2"/>
      <c r="E19" s="2"/>
      <c r="F19" s="11"/>
      <c r="H19" s="2">
        <v>0.27495953760000003</v>
      </c>
      <c r="I19" s="2">
        <v>9.3000000000000007</v>
      </c>
    </row>
    <row r="20" spans="2:9" x14ac:dyDescent="0.2">
      <c r="B20" s="1">
        <v>101000</v>
      </c>
      <c r="C20" s="1">
        <v>110000</v>
      </c>
      <c r="D20" s="2"/>
      <c r="E20" s="2"/>
      <c r="F20" s="11"/>
      <c r="H20" s="2">
        <v>0.2319230769</v>
      </c>
      <c r="I20" s="2">
        <v>9.5</v>
      </c>
    </row>
    <row r="21" spans="2:9" x14ac:dyDescent="0.2">
      <c r="B21" s="1">
        <v>112000</v>
      </c>
      <c r="C21" s="1">
        <v>56000</v>
      </c>
      <c r="D21" s="2"/>
      <c r="E21" s="2"/>
      <c r="F21" s="11"/>
      <c r="H21" s="2">
        <v>0.17119148940000001</v>
      </c>
      <c r="I21" s="2">
        <v>9.8000000000000007</v>
      </c>
    </row>
    <row r="22" spans="2:9" x14ac:dyDescent="0.2">
      <c r="B22" s="1">
        <v>55000</v>
      </c>
      <c r="C22" s="1">
        <v>228000</v>
      </c>
      <c r="D22" s="2"/>
      <c r="E22" s="2"/>
      <c r="F22" s="11"/>
      <c r="H22" s="2">
        <v>0.17</v>
      </c>
      <c r="I22" s="2">
        <v>9</v>
      </c>
    </row>
    <row r="23" spans="2:9" x14ac:dyDescent="0.2">
      <c r="B23" s="1">
        <v>72700</v>
      </c>
      <c r="C23" s="1">
        <v>122000</v>
      </c>
      <c r="D23" s="2"/>
      <c r="E23" s="2"/>
      <c r="F23" s="11"/>
      <c r="H23" s="2">
        <v>0.24821621620000001</v>
      </c>
      <c r="I23" s="2">
        <v>9.8000000000000007</v>
      </c>
    </row>
    <row r="24" spans="2:9" x14ac:dyDescent="0.2">
      <c r="B24" s="1">
        <v>317000</v>
      </c>
      <c r="C24" s="1">
        <v>90000</v>
      </c>
      <c r="D24" s="2"/>
      <c r="E24" s="2"/>
      <c r="F24" s="11"/>
      <c r="H24" s="2">
        <v>0.2578823529</v>
      </c>
      <c r="I24" s="2">
        <v>9.6999999999999993</v>
      </c>
    </row>
    <row r="25" spans="2:9" x14ac:dyDescent="0.2">
      <c r="B25" s="1">
        <v>150000</v>
      </c>
      <c r="C25" s="1">
        <v>144000</v>
      </c>
      <c r="D25" s="2"/>
      <c r="E25" s="2"/>
      <c r="F25" s="11"/>
      <c r="H25" s="2">
        <v>0.17553450609999999</v>
      </c>
      <c r="I25" s="2">
        <v>9.5</v>
      </c>
    </row>
    <row r="26" spans="2:9" x14ac:dyDescent="0.2">
      <c r="B26" s="1">
        <v>150000</v>
      </c>
      <c r="C26" s="1">
        <v>95100</v>
      </c>
      <c r="D26" s="2"/>
      <c r="E26" s="2"/>
      <c r="F26" s="11"/>
      <c r="H26" s="2">
        <v>0.14295652170000001</v>
      </c>
      <c r="I26" s="2">
        <v>9.9</v>
      </c>
    </row>
    <row r="27" spans="2:9" x14ac:dyDescent="0.2">
      <c r="B27" s="1">
        <v>227800</v>
      </c>
      <c r="C27" s="1">
        <v>85800</v>
      </c>
      <c r="D27" s="2"/>
      <c r="E27" s="2"/>
      <c r="F27" s="11"/>
      <c r="H27" s="2">
        <v>0.1848811014</v>
      </c>
      <c r="I27" s="2">
        <v>9.8000000000000007</v>
      </c>
    </row>
    <row r="28" spans="2:9" x14ac:dyDescent="0.2">
      <c r="B28" s="1">
        <v>207700</v>
      </c>
      <c r="C28" s="1">
        <v>153000</v>
      </c>
      <c r="D28" s="2"/>
      <c r="E28" s="2"/>
      <c r="F28" s="11"/>
      <c r="H28" s="2">
        <v>0.17305676859999999</v>
      </c>
      <c r="I28" s="2">
        <v>9.6</v>
      </c>
    </row>
    <row r="29" spans="2:9" x14ac:dyDescent="0.2">
      <c r="B29" s="1">
        <v>150000</v>
      </c>
      <c r="C29" s="1">
        <v>90400</v>
      </c>
      <c r="D29" s="2"/>
      <c r="E29" s="2"/>
      <c r="F29" s="11"/>
      <c r="H29" s="2">
        <v>0.2061776062</v>
      </c>
      <c r="I29" s="2">
        <v>9.8000000000000007</v>
      </c>
    </row>
    <row r="30" spans="2:9" x14ac:dyDescent="0.2">
      <c r="B30" s="1">
        <v>216900</v>
      </c>
      <c r="C30" s="1">
        <v>171000</v>
      </c>
      <c r="D30" s="2"/>
      <c r="E30" s="2"/>
      <c r="F30" s="11"/>
      <c r="H30" s="2">
        <v>0.28101616629999998</v>
      </c>
      <c r="I30" s="2">
        <v>9.6</v>
      </c>
    </row>
    <row r="31" spans="2:9" x14ac:dyDescent="0.2">
      <c r="B31" s="1">
        <v>174100</v>
      </c>
      <c r="C31" s="1">
        <v>149000</v>
      </c>
      <c r="D31" s="2"/>
      <c r="E31" s="2"/>
      <c r="F31" s="11"/>
      <c r="H31" s="2">
        <v>0.26608695650000003</v>
      </c>
      <c r="I31" s="2">
        <v>9</v>
      </c>
    </row>
    <row r="32" spans="2:9" x14ac:dyDescent="0.2">
      <c r="B32" s="1">
        <v>195400</v>
      </c>
      <c r="C32" s="1">
        <v>175600</v>
      </c>
      <c r="D32" s="2"/>
      <c r="E32" s="2"/>
      <c r="F32" s="11"/>
      <c r="H32" s="2">
        <v>0.29553903349999999</v>
      </c>
      <c r="I32" s="2">
        <v>9.6999999999999993</v>
      </c>
    </row>
    <row r="33" spans="2:9" x14ac:dyDescent="0.2">
      <c r="B33" s="1">
        <v>92200</v>
      </c>
      <c r="C33" s="1">
        <v>150000</v>
      </c>
      <c r="D33" s="2"/>
      <c r="E33" s="2"/>
      <c r="F33" s="11"/>
      <c r="H33" s="2">
        <v>0.27345454549999998</v>
      </c>
      <c r="I33" s="2">
        <v>9.6</v>
      </c>
    </row>
    <row r="34" spans="2:9" x14ac:dyDescent="0.2">
      <c r="B34" s="1">
        <v>93500</v>
      </c>
      <c r="C34" s="1">
        <v>201600</v>
      </c>
      <c r="D34" s="2"/>
      <c r="E34" s="2"/>
      <c r="F34" s="11"/>
    </row>
    <row r="35" spans="2:9" x14ac:dyDescent="0.2">
      <c r="B35" s="1">
        <v>86200</v>
      </c>
      <c r="C35" s="1">
        <v>150000</v>
      </c>
      <c r="D35" s="2"/>
      <c r="E35" s="2"/>
      <c r="F35" s="11"/>
      <c r="G35" s="8" t="s">
        <v>8</v>
      </c>
      <c r="H35" s="7">
        <f>AVERAGE(H2:H33)</f>
        <v>0.24733147967187502</v>
      </c>
      <c r="I35" s="7">
        <f>AVERAGE(I2:I33)</f>
        <v>9.6250000000000036</v>
      </c>
    </row>
    <row r="36" spans="2:9" x14ac:dyDescent="0.2">
      <c r="B36" s="1">
        <v>150000</v>
      </c>
      <c r="C36" s="1">
        <v>150000</v>
      </c>
      <c r="D36" s="2"/>
      <c r="E36" s="2"/>
      <c r="F36" s="11"/>
      <c r="G36" s="8" t="s">
        <v>9</v>
      </c>
      <c r="H36" s="7">
        <f>COUNT(H2:H33)</f>
        <v>32</v>
      </c>
      <c r="I36" s="7">
        <f>COUNT(I2:I33)</f>
        <v>32</v>
      </c>
    </row>
    <row r="37" spans="2:9" x14ac:dyDescent="0.2">
      <c r="B37" s="1">
        <v>140000</v>
      </c>
      <c r="C37" s="1">
        <v>176800</v>
      </c>
      <c r="D37" s="2"/>
      <c r="E37" s="2"/>
      <c r="F37" s="11"/>
      <c r="G37" s="8" t="s">
        <v>4</v>
      </c>
      <c r="H37" s="7">
        <f>STDEV(H2:H33)</f>
        <v>6.4745412904211069E-2</v>
      </c>
      <c r="I37" s="7">
        <f>STDEV(I2:I33)</f>
        <v>0.2663977138330656</v>
      </c>
    </row>
    <row r="38" spans="2:9" x14ac:dyDescent="0.2">
      <c r="B38" s="1">
        <v>92100</v>
      </c>
      <c r="C38" s="1">
        <v>230000</v>
      </c>
      <c r="D38" s="2"/>
      <c r="E38" s="2"/>
      <c r="F38" s="11"/>
      <c r="G38" s="8" t="s">
        <v>5</v>
      </c>
      <c r="H38" s="7">
        <f>H37/SQRT(H36)</f>
        <v>1.1445480128822662E-2</v>
      </c>
      <c r="I38" s="7">
        <f>I37/SQRT(I36)</f>
        <v>4.7092907485988503E-2</v>
      </c>
    </row>
    <row r="39" spans="2:9" x14ac:dyDescent="0.2">
      <c r="B39" s="1">
        <v>194300</v>
      </c>
      <c r="C39" s="1">
        <v>194100</v>
      </c>
      <c r="D39" s="2"/>
      <c r="E39" s="2"/>
      <c r="F39" s="11"/>
    </row>
    <row r="40" spans="2:9" x14ac:dyDescent="0.2">
      <c r="B40" s="1">
        <v>57000</v>
      </c>
      <c r="C40" s="1">
        <v>200400</v>
      </c>
      <c r="D40" s="2"/>
      <c r="E40" s="2"/>
      <c r="F40" s="11"/>
    </row>
    <row r="41" spans="2:9" x14ac:dyDescent="0.2">
      <c r="B41" s="1">
        <v>100000</v>
      </c>
      <c r="C41" s="1">
        <v>29900</v>
      </c>
      <c r="D41" s="2"/>
      <c r="E41" s="2"/>
      <c r="F41" s="11"/>
    </row>
    <row r="42" spans="2:9" x14ac:dyDescent="0.2">
      <c r="B42" s="1">
        <v>106000</v>
      </c>
      <c r="C42" s="1">
        <v>93900</v>
      </c>
      <c r="D42" s="2"/>
      <c r="E42" s="2"/>
      <c r="F42" s="11"/>
    </row>
    <row r="43" spans="2:9" x14ac:dyDescent="0.2">
      <c r="B43" s="1">
        <v>92000</v>
      </c>
      <c r="C43" s="1">
        <v>45200</v>
      </c>
      <c r="D43" s="2"/>
      <c r="E43" s="2"/>
      <c r="F43" s="11"/>
    </row>
    <row r="44" spans="2:9" x14ac:dyDescent="0.2">
      <c r="B44" s="1">
        <v>117000</v>
      </c>
      <c r="C44" s="1">
        <v>125000</v>
      </c>
      <c r="D44" s="2"/>
      <c r="E44" s="2"/>
      <c r="F44" s="11"/>
    </row>
    <row r="45" spans="2:9" x14ac:dyDescent="0.2">
      <c r="B45" s="1">
        <v>70000</v>
      </c>
      <c r="C45" s="1">
        <v>210900</v>
      </c>
      <c r="D45" s="2"/>
      <c r="E45" s="2"/>
      <c r="F45" s="11"/>
    </row>
    <row r="46" spans="2:9" x14ac:dyDescent="0.2">
      <c r="B46" s="1">
        <v>230000</v>
      </c>
      <c r="C46" s="1">
        <v>96800</v>
      </c>
      <c r="D46" s="2"/>
      <c r="E46" s="2"/>
      <c r="F46" s="11"/>
    </row>
    <row r="47" spans="2:9" x14ac:dyDescent="0.2">
      <c r="B47" s="1">
        <v>158000</v>
      </c>
      <c r="C47" s="1">
        <v>131000</v>
      </c>
      <c r="D47" s="2"/>
      <c r="E47" s="2"/>
      <c r="F47" s="11"/>
    </row>
    <row r="48" spans="2:9" x14ac:dyDescent="0.2">
      <c r="B48" s="2"/>
      <c r="C48" s="1">
        <v>120000</v>
      </c>
      <c r="D48" s="2"/>
      <c r="E48" s="2"/>
      <c r="F48" s="11"/>
    </row>
    <row r="49" spans="1:7" x14ac:dyDescent="0.2">
      <c r="B49" s="2"/>
      <c r="C49" s="1">
        <v>150000</v>
      </c>
      <c r="D49" s="2"/>
      <c r="E49" s="2"/>
      <c r="F49" s="11"/>
    </row>
    <row r="50" spans="1:7" x14ac:dyDescent="0.2">
      <c r="B50" s="2"/>
      <c r="C50" s="1">
        <v>81000</v>
      </c>
      <c r="D50" s="2"/>
      <c r="E50" s="2"/>
      <c r="F50" s="11"/>
    </row>
    <row r="51" spans="1:7" x14ac:dyDescent="0.2">
      <c r="B51" s="2"/>
      <c r="C51" s="1">
        <v>100000</v>
      </c>
      <c r="D51" s="2"/>
      <c r="E51" s="2"/>
      <c r="F51" s="11"/>
    </row>
    <row r="52" spans="1:7" x14ac:dyDescent="0.2">
      <c r="B52" s="2"/>
      <c r="C52" s="1">
        <v>75000</v>
      </c>
      <c r="D52" s="2"/>
      <c r="E52" s="2"/>
      <c r="F52" s="11"/>
    </row>
    <row r="53" spans="1:7" x14ac:dyDescent="0.2">
      <c r="B53" s="2"/>
      <c r="C53" s="1">
        <v>63000</v>
      </c>
      <c r="D53" s="2"/>
      <c r="E53" s="2"/>
      <c r="F53" s="11"/>
    </row>
    <row r="54" spans="1:7" x14ac:dyDescent="0.2">
      <c r="B54" s="2"/>
      <c r="C54" s="1">
        <v>150000</v>
      </c>
      <c r="D54" s="2"/>
      <c r="E54" s="2"/>
      <c r="F54" s="11"/>
    </row>
    <row r="55" spans="1:7" x14ac:dyDescent="0.2">
      <c r="B55" s="2"/>
      <c r="C55" s="1">
        <v>118000</v>
      </c>
      <c r="D55" s="2"/>
      <c r="E55" s="2"/>
      <c r="F55" s="11"/>
    </row>
    <row r="57" spans="1:7" x14ac:dyDescent="0.2">
      <c r="A57" s="8" t="s">
        <v>8</v>
      </c>
      <c r="B57" s="7">
        <f>AVERAGE(B2:B55)</f>
        <v>124717.39130434782</v>
      </c>
      <c r="C57" s="7">
        <f>AVERAGE(C2:C55)</f>
        <v>131668.51851851851</v>
      </c>
      <c r="D57" s="7">
        <f>AVERAGE(D2:D55)</f>
        <v>82940</v>
      </c>
      <c r="E57" s="7">
        <f>AVERAGE(E2:E55)</f>
        <v>40905.625</v>
      </c>
      <c r="F57" s="12"/>
      <c r="G57" s="13"/>
    </row>
    <row r="58" spans="1:7" x14ac:dyDescent="0.2">
      <c r="A58" s="8" t="s">
        <v>9</v>
      </c>
      <c r="B58" s="7">
        <f>COUNT(B2:B55)</f>
        <v>46</v>
      </c>
      <c r="C58" s="7">
        <f>COUNT(C2:C55)</f>
        <v>54</v>
      </c>
      <c r="D58" s="7">
        <f>COUNT(D2:D55)</f>
        <v>15</v>
      </c>
      <c r="E58" s="7">
        <f>COUNT(E2:E55)</f>
        <v>16</v>
      </c>
      <c r="F58" s="12"/>
      <c r="G58" s="13"/>
    </row>
    <row r="59" spans="1:7" x14ac:dyDescent="0.2">
      <c r="A59" s="8" t="s">
        <v>4</v>
      </c>
      <c r="B59" s="7">
        <f>STDEV(B2:B55)</f>
        <v>59202.459800052326</v>
      </c>
      <c r="C59" s="7">
        <f>STDEV(C2:C55)</f>
        <v>50181.887373885314</v>
      </c>
      <c r="D59" s="7">
        <f>STDEV(D2:D55)</f>
        <v>30112.332547123802</v>
      </c>
      <c r="E59" s="7">
        <f>STDEV(E2:E55)</f>
        <v>6847.3527427271729</v>
      </c>
      <c r="F59" s="12"/>
      <c r="G59" s="13"/>
    </row>
    <row r="60" spans="1:7" x14ac:dyDescent="0.2">
      <c r="A60" s="8" t="s">
        <v>5</v>
      </c>
      <c r="B60" s="7">
        <f>B59/SQRT(B58)</f>
        <v>8728.9264821013749</v>
      </c>
      <c r="C60" s="7">
        <f>C59/SQRT(C58)</f>
        <v>6828.8899108795968</v>
      </c>
      <c r="D60" s="7">
        <f>D59/SQRT(D58)</f>
        <v>7774.9708313646697</v>
      </c>
      <c r="E60" s="7">
        <f>E59/SQRT(E58)</f>
        <v>1711.8381856817932</v>
      </c>
      <c r="F60" s="12"/>
      <c r="G6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2022-11-07T02:47:34Z</dcterms:created>
  <dcterms:modified xsi:type="dcterms:W3CDTF">2022-11-18T20:07:15Z</dcterms:modified>
</cp:coreProperties>
</file>