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5562/"/>
    </mc:Choice>
  </mc:AlternateContent>
  <xr:revisionPtr revIDLastSave="28" documentId="8_{0CED719D-BA85-4274-BAC3-6515297BB434}" xr6:coauthVersionLast="47" xr6:coauthVersionMax="47" xr10:uidLastSave="{322B6DDD-56E1-490C-BE61-1CBB8746E90E}"/>
  <bookViews>
    <workbookView xWindow="-108" yWindow="-108" windowWidth="23256" windowHeight="12456" xr2:uid="{2BF0CD86-3D73-4A46-A2E7-CA11B918F584}"/>
  </bookViews>
  <sheets>
    <sheet name="mixtures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" l="1"/>
  <c r="B3" i="2"/>
  <c r="C3" i="2"/>
  <c r="D3" i="2"/>
  <c r="E3" i="2"/>
  <c r="F3" i="2"/>
  <c r="G3" i="2"/>
  <c r="H3" i="2"/>
  <c r="I3" i="2"/>
  <c r="J3" i="2"/>
  <c r="K3" i="2"/>
  <c r="L3" i="2"/>
  <c r="M3" i="2"/>
  <c r="N3" i="2"/>
  <c r="A4" i="2"/>
  <c r="B4" i="2"/>
  <c r="C4" i="2"/>
  <c r="D4" i="2"/>
  <c r="E4" i="2"/>
  <c r="F4" i="2"/>
  <c r="G4" i="2"/>
  <c r="H4" i="2"/>
  <c r="I4" i="2"/>
  <c r="J4" i="2"/>
  <c r="K4" i="2"/>
  <c r="L4" i="2"/>
  <c r="M4" i="2"/>
  <c r="N4" i="2"/>
  <c r="A5" i="2"/>
  <c r="B5" i="2"/>
  <c r="C5" i="2"/>
  <c r="D5" i="2"/>
  <c r="E5" i="2"/>
  <c r="F5" i="2"/>
  <c r="G5" i="2"/>
  <c r="H5" i="2"/>
  <c r="I5" i="2"/>
  <c r="J5" i="2"/>
  <c r="K5" i="2"/>
  <c r="L5" i="2"/>
  <c r="M5" i="2"/>
  <c r="N5" i="2"/>
  <c r="A6" i="2"/>
  <c r="B6" i="2"/>
  <c r="C6" i="2"/>
  <c r="D6" i="2"/>
  <c r="E6" i="2"/>
  <c r="F6" i="2"/>
  <c r="G6" i="2"/>
  <c r="H6" i="2"/>
  <c r="I6" i="2"/>
  <c r="J6" i="2"/>
  <c r="K6" i="2"/>
  <c r="L6" i="2"/>
  <c r="M6" i="2"/>
  <c r="N6" i="2"/>
  <c r="A7" i="2"/>
  <c r="B7" i="2"/>
  <c r="C7" i="2"/>
  <c r="D7" i="2"/>
  <c r="E7" i="2"/>
  <c r="F7" i="2"/>
  <c r="G7" i="2"/>
  <c r="H7" i="2"/>
  <c r="I7" i="2"/>
  <c r="J7" i="2"/>
  <c r="K7" i="2"/>
  <c r="L7" i="2"/>
  <c r="M7" i="2"/>
  <c r="N7" i="2"/>
  <c r="A8" i="2"/>
  <c r="B8" i="2"/>
  <c r="C8" i="2"/>
  <c r="D8" i="2"/>
  <c r="E8" i="2"/>
  <c r="F8" i="2"/>
  <c r="G8" i="2"/>
  <c r="H8" i="2"/>
  <c r="I8" i="2"/>
  <c r="J8" i="2"/>
  <c r="K8" i="2"/>
  <c r="L8" i="2"/>
  <c r="M8" i="2"/>
  <c r="N8" i="2"/>
  <c r="A9" i="2"/>
  <c r="B9" i="2"/>
  <c r="C9" i="2"/>
  <c r="D9" i="2"/>
  <c r="E9" i="2"/>
  <c r="F9" i="2"/>
  <c r="G9" i="2"/>
  <c r="H9" i="2"/>
  <c r="I9" i="2"/>
  <c r="J9" i="2"/>
  <c r="K9" i="2"/>
  <c r="L9" i="2"/>
  <c r="M9" i="2"/>
  <c r="N9" i="2"/>
  <c r="A10" i="2"/>
  <c r="B10" i="2"/>
  <c r="C10" i="2"/>
  <c r="D10" i="2"/>
  <c r="E10" i="2"/>
  <c r="F10" i="2"/>
  <c r="G10" i="2"/>
  <c r="H10" i="2"/>
  <c r="I10" i="2"/>
  <c r="J10" i="2"/>
  <c r="K10" i="2"/>
  <c r="L10" i="2"/>
  <c r="M10" i="2"/>
  <c r="N10" i="2"/>
  <c r="A11" i="2"/>
  <c r="B11" i="2"/>
  <c r="C11" i="2"/>
  <c r="D11" i="2"/>
  <c r="E11" i="2"/>
  <c r="F11" i="2"/>
  <c r="G11" i="2"/>
  <c r="H11" i="2"/>
  <c r="I11" i="2"/>
  <c r="J11" i="2"/>
  <c r="K11" i="2"/>
  <c r="L11" i="2"/>
  <c r="M11" i="2"/>
  <c r="N11" i="2"/>
  <c r="A12" i="2"/>
  <c r="B12" i="2"/>
  <c r="C12" i="2"/>
  <c r="D12" i="2"/>
  <c r="E12" i="2"/>
  <c r="F12" i="2"/>
  <c r="G12" i="2"/>
  <c r="H12" i="2"/>
  <c r="I12" i="2"/>
  <c r="J12" i="2"/>
  <c r="K12" i="2"/>
  <c r="L12" i="2"/>
  <c r="M12" i="2"/>
  <c r="N12" i="2"/>
  <c r="A13" i="2"/>
  <c r="B13" i="2"/>
  <c r="C13" i="2"/>
  <c r="D13" i="2"/>
  <c r="E13" i="2"/>
  <c r="F13" i="2"/>
  <c r="G13" i="2"/>
  <c r="H13" i="2"/>
  <c r="I13" i="2"/>
  <c r="J13" i="2"/>
  <c r="K13" i="2"/>
  <c r="L13" i="2"/>
  <c r="M13" i="2"/>
  <c r="N13" i="2"/>
  <c r="A14" i="2"/>
  <c r="B14" i="2"/>
  <c r="C14" i="2"/>
  <c r="D14" i="2"/>
  <c r="E14" i="2"/>
  <c r="F14" i="2"/>
  <c r="G14" i="2"/>
  <c r="H14" i="2"/>
  <c r="I14" i="2"/>
  <c r="J14" i="2"/>
  <c r="K14" i="2"/>
  <c r="L14" i="2"/>
  <c r="M14" i="2"/>
  <c r="N14" i="2"/>
  <c r="A15" i="2"/>
  <c r="B15" i="2"/>
  <c r="C15" i="2"/>
  <c r="D15" i="2"/>
  <c r="E15" i="2"/>
  <c r="F15" i="2"/>
  <c r="G15" i="2"/>
  <c r="H15" i="2"/>
  <c r="I15" i="2"/>
  <c r="J15" i="2"/>
  <c r="K15" i="2"/>
  <c r="L15" i="2"/>
  <c r="M15" i="2"/>
  <c r="N15" i="2"/>
  <c r="A16" i="2"/>
  <c r="B16" i="2"/>
  <c r="C16" i="2"/>
  <c r="D16" i="2"/>
  <c r="E16" i="2"/>
  <c r="F16" i="2"/>
  <c r="G16" i="2"/>
  <c r="H16" i="2"/>
  <c r="I16" i="2"/>
  <c r="J16" i="2"/>
  <c r="K16" i="2"/>
  <c r="L16" i="2"/>
  <c r="M16" i="2"/>
  <c r="N16" i="2"/>
  <c r="A17" i="2"/>
  <c r="B17" i="2"/>
  <c r="C17" i="2"/>
  <c r="D17" i="2"/>
  <c r="E17" i="2"/>
  <c r="F17" i="2"/>
  <c r="G17" i="2"/>
  <c r="H17" i="2"/>
  <c r="I17" i="2"/>
  <c r="J17" i="2"/>
  <c r="K17" i="2"/>
  <c r="L17" i="2"/>
  <c r="M17" i="2"/>
  <c r="N17" i="2"/>
  <c r="A18" i="2"/>
  <c r="B18" i="2"/>
  <c r="C18" i="2"/>
  <c r="D18" i="2"/>
  <c r="E18" i="2"/>
  <c r="F18" i="2"/>
  <c r="G18" i="2"/>
  <c r="H18" i="2"/>
  <c r="I18" i="2"/>
  <c r="J18" i="2"/>
  <c r="K18" i="2"/>
  <c r="L18" i="2"/>
  <c r="M18" i="2"/>
  <c r="N18" i="2"/>
  <c r="A19" i="2"/>
  <c r="B19" i="2"/>
  <c r="C19" i="2"/>
  <c r="D19" i="2"/>
  <c r="E19" i="2"/>
  <c r="F19" i="2"/>
  <c r="G19" i="2"/>
  <c r="H19" i="2"/>
  <c r="I19" i="2"/>
  <c r="J19" i="2"/>
  <c r="K19" i="2"/>
  <c r="L19" i="2"/>
  <c r="M19" i="2"/>
  <c r="N19" i="2"/>
  <c r="A20" i="2"/>
  <c r="B20" i="2"/>
  <c r="C20" i="2"/>
  <c r="D20" i="2"/>
  <c r="E20" i="2"/>
  <c r="F20" i="2"/>
  <c r="G20" i="2"/>
  <c r="H20" i="2"/>
  <c r="I20" i="2"/>
  <c r="J20" i="2"/>
  <c r="K20" i="2"/>
  <c r="L20" i="2"/>
  <c r="M20" i="2"/>
  <c r="N20" i="2"/>
  <c r="A23" i="2"/>
  <c r="B23" i="2"/>
  <c r="C23" i="2"/>
  <c r="D23" i="2"/>
  <c r="E23" i="2"/>
  <c r="F23" i="2"/>
  <c r="G23" i="2"/>
  <c r="H23" i="2"/>
  <c r="I23" i="2"/>
  <c r="J23" i="2"/>
  <c r="K23" i="2"/>
  <c r="L23" i="2"/>
  <c r="M23" i="2"/>
  <c r="N23" i="2"/>
  <c r="A24" i="2"/>
  <c r="B24" i="2"/>
  <c r="C24" i="2"/>
  <c r="D24" i="2"/>
  <c r="E24" i="2"/>
  <c r="F24" i="2"/>
  <c r="G24" i="2"/>
  <c r="H24" i="2"/>
  <c r="I24" i="2"/>
  <c r="J24" i="2"/>
  <c r="K24" i="2"/>
  <c r="L24" i="2"/>
  <c r="M24" i="2"/>
  <c r="N24" i="2"/>
  <c r="A25" i="2"/>
  <c r="B25" i="2"/>
  <c r="C25" i="2"/>
  <c r="D25" i="2"/>
  <c r="E25" i="2"/>
  <c r="F25" i="2"/>
  <c r="G25" i="2"/>
  <c r="H25" i="2"/>
  <c r="I25" i="2"/>
  <c r="J25" i="2"/>
  <c r="K25" i="2"/>
  <c r="L25" i="2"/>
  <c r="M25" i="2"/>
  <c r="N25" i="2"/>
  <c r="A26" i="2"/>
  <c r="B26" i="2"/>
  <c r="C26" i="2"/>
  <c r="D26" i="2"/>
  <c r="E26" i="2"/>
  <c r="F26" i="2"/>
  <c r="G26" i="2"/>
  <c r="H26" i="2"/>
  <c r="I26" i="2"/>
  <c r="J26" i="2"/>
  <c r="K26" i="2"/>
  <c r="L26" i="2"/>
  <c r="M26" i="2"/>
  <c r="N26" i="2"/>
  <c r="A27" i="2"/>
  <c r="B27" i="2"/>
  <c r="C27" i="2"/>
  <c r="D27" i="2"/>
  <c r="E27" i="2"/>
  <c r="F27" i="2"/>
  <c r="G27" i="2"/>
  <c r="H27" i="2"/>
  <c r="I27" i="2"/>
  <c r="J27" i="2"/>
  <c r="K27" i="2"/>
  <c r="L27" i="2"/>
  <c r="M27" i="2"/>
  <c r="N27" i="2"/>
  <c r="A28" i="2"/>
  <c r="B28" i="2"/>
  <c r="C28" i="2"/>
  <c r="D28" i="2"/>
  <c r="E28" i="2"/>
  <c r="F28" i="2"/>
  <c r="G28" i="2"/>
  <c r="H28" i="2"/>
  <c r="I28" i="2"/>
  <c r="J28" i="2"/>
  <c r="K28" i="2"/>
  <c r="L28" i="2"/>
  <c r="M28" i="2"/>
  <c r="N28" i="2"/>
  <c r="A29" i="2"/>
  <c r="B29" i="2"/>
  <c r="C29" i="2"/>
  <c r="D29" i="2"/>
  <c r="E29" i="2"/>
  <c r="F29" i="2"/>
  <c r="G29" i="2"/>
  <c r="H29" i="2"/>
  <c r="I29" i="2"/>
  <c r="J29" i="2"/>
  <c r="K29" i="2"/>
  <c r="L29" i="2"/>
  <c r="M29" i="2"/>
  <c r="N29" i="2"/>
  <c r="A30" i="2"/>
  <c r="B30" i="2"/>
  <c r="C30" i="2"/>
  <c r="D30" i="2"/>
  <c r="E30" i="2"/>
  <c r="F30" i="2"/>
  <c r="G30" i="2"/>
  <c r="H30" i="2"/>
  <c r="I30" i="2"/>
  <c r="J30" i="2"/>
  <c r="K30" i="2"/>
  <c r="L30" i="2"/>
  <c r="M30" i="2"/>
  <c r="N30" i="2"/>
  <c r="A31" i="2"/>
  <c r="B31" i="2"/>
  <c r="C31" i="2"/>
  <c r="D31" i="2"/>
  <c r="E31" i="2"/>
  <c r="F31" i="2"/>
  <c r="G31" i="2"/>
  <c r="H31" i="2"/>
  <c r="I31" i="2"/>
  <c r="J31" i="2"/>
  <c r="K31" i="2"/>
  <c r="L31" i="2"/>
  <c r="M31" i="2"/>
  <c r="N31" i="2"/>
  <c r="A32" i="2"/>
  <c r="B32" i="2"/>
  <c r="C32" i="2"/>
  <c r="D32" i="2"/>
  <c r="E32" i="2"/>
  <c r="F32" i="2"/>
  <c r="G32" i="2"/>
  <c r="H32" i="2"/>
  <c r="I32" i="2"/>
  <c r="J32" i="2"/>
  <c r="K32" i="2"/>
  <c r="L32" i="2"/>
  <c r="M32" i="2"/>
  <c r="N32" i="2"/>
  <c r="A33" i="2"/>
  <c r="B33" i="2"/>
  <c r="C33" i="2"/>
  <c r="D33" i="2"/>
  <c r="E33" i="2"/>
  <c r="F33" i="2"/>
  <c r="G33" i="2"/>
  <c r="H33" i="2"/>
  <c r="I33" i="2"/>
  <c r="J33" i="2"/>
  <c r="K33" i="2"/>
  <c r="L33" i="2"/>
  <c r="M33" i="2"/>
  <c r="N33" i="2"/>
  <c r="A34" i="2"/>
  <c r="B34" i="2"/>
  <c r="C34" i="2"/>
  <c r="D34" i="2"/>
  <c r="E34" i="2"/>
  <c r="F34" i="2"/>
  <c r="G34" i="2"/>
  <c r="H34" i="2"/>
  <c r="I34" i="2"/>
  <c r="J34" i="2"/>
  <c r="K34" i="2"/>
  <c r="L34" i="2"/>
  <c r="M34" i="2"/>
  <c r="N34" i="2"/>
  <c r="A35" i="2"/>
  <c r="B35" i="2"/>
  <c r="C35" i="2"/>
  <c r="D35" i="2"/>
  <c r="E35" i="2"/>
  <c r="F35" i="2"/>
  <c r="G35" i="2"/>
  <c r="H35" i="2"/>
  <c r="I35" i="2"/>
  <c r="J35" i="2"/>
  <c r="K35" i="2"/>
  <c r="L35" i="2"/>
  <c r="M35" i="2"/>
  <c r="N35" i="2"/>
  <c r="A36" i="2"/>
  <c r="B36" i="2"/>
  <c r="C36" i="2"/>
  <c r="D36" i="2"/>
  <c r="E36" i="2"/>
  <c r="F36" i="2"/>
  <c r="G36" i="2"/>
  <c r="H36" i="2"/>
  <c r="I36" i="2"/>
  <c r="J36" i="2"/>
  <c r="K36" i="2"/>
  <c r="L36" i="2"/>
  <c r="M36" i="2"/>
  <c r="N36" i="2"/>
  <c r="A37" i="2"/>
  <c r="B37" i="2"/>
  <c r="C37" i="2"/>
  <c r="D37" i="2"/>
  <c r="E37" i="2"/>
  <c r="F37" i="2"/>
  <c r="G37" i="2"/>
  <c r="H37" i="2"/>
  <c r="I37" i="2"/>
  <c r="J37" i="2"/>
  <c r="K37" i="2"/>
  <c r="L37" i="2"/>
  <c r="M37" i="2"/>
  <c r="N37" i="2"/>
  <c r="A38" i="2"/>
  <c r="B38" i="2"/>
  <c r="C38" i="2"/>
  <c r="D38" i="2"/>
  <c r="E38" i="2"/>
  <c r="F38" i="2"/>
  <c r="G38" i="2"/>
  <c r="H38" i="2"/>
  <c r="I38" i="2"/>
  <c r="J38" i="2"/>
  <c r="K38" i="2"/>
  <c r="L38" i="2"/>
  <c r="M38" i="2"/>
  <c r="N38" i="2"/>
  <c r="A39" i="2"/>
  <c r="B39" i="2"/>
  <c r="C39" i="2"/>
  <c r="D39" i="2"/>
  <c r="E39" i="2"/>
  <c r="F39" i="2"/>
  <c r="G39" i="2"/>
  <c r="H39" i="2"/>
  <c r="I39" i="2"/>
  <c r="J39" i="2"/>
  <c r="K39" i="2"/>
  <c r="L39" i="2"/>
  <c r="M39" i="2"/>
  <c r="N39" i="2"/>
  <c r="A40" i="2"/>
  <c r="B40" i="2"/>
  <c r="C40" i="2"/>
  <c r="D40" i="2"/>
  <c r="E40" i="2"/>
  <c r="F40" i="2"/>
  <c r="G40" i="2"/>
  <c r="H40" i="2"/>
  <c r="I40" i="2"/>
  <c r="J4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LimaL</author>
  </authors>
  <commentList>
    <comment ref="A3" authorId="0" shapeId="0" xr:uid="{2E34FA2F-3DA4-40A0-82BF-6C152B0F2BF5}">
      <text>
        <r>
          <rPr>
            <b/>
            <sz val="9"/>
            <color indexed="81"/>
            <rFont val="Tahoma"/>
            <family val="2"/>
          </rPr>
          <t>LimaL:</t>
        </r>
        <r>
          <rPr>
            <sz val="9"/>
            <color indexed="81"/>
            <rFont val="Tahoma"/>
            <family val="2"/>
          </rPr>
          <t xml:space="preserve">
Cesar ran as a rasimic mixture</t>
        </r>
      </text>
    </comment>
  </commentList>
</comments>
</file>

<file path=xl/sharedStrings.xml><?xml version="1.0" encoding="utf-8"?>
<sst xmlns="http://schemas.openxmlformats.org/spreadsheetml/2006/main" count="42" uniqueCount="16">
  <si>
    <t>weight/formula/mass</t>
  </si>
  <si>
    <t>compound name</t>
  </si>
  <si>
    <t>mixture 14</t>
  </si>
  <si>
    <t>mixture 13</t>
  </si>
  <si>
    <t>mixture 12</t>
  </si>
  <si>
    <t>mixture 11</t>
  </si>
  <si>
    <t>mixture 10</t>
  </si>
  <si>
    <t>mixture 9</t>
  </si>
  <si>
    <t>mixture 8</t>
  </si>
  <si>
    <t>mixture 7</t>
  </si>
  <si>
    <t>mixture 6</t>
  </si>
  <si>
    <t>mixture 5</t>
  </si>
  <si>
    <t>mixture 4</t>
  </si>
  <si>
    <t>mixture 3</t>
  </si>
  <si>
    <t>mixture 2</t>
  </si>
  <si>
    <t>mixture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</si>
</sst>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/>
    <xf numFmtId="0" fontId="3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imaL\Desktop\Fentanyl%20Isomers%20list.xlsx" TargetMode="External"/><Relationship Id="rId1" Type="http://schemas.openxmlformats.org/officeDocument/2006/relationships/externalLinkPath" Target="file:///C:\Users\LimaL\Desktop\Fentanyl%20Isomers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mixtures"/>
    </sheetNames>
    <sheetDataSet>
      <sheetData sheetId="0">
        <row r="2">
          <cell r="A2" t="str">
            <v>Butyryl norfentanyl (hydrochloride)</v>
          </cell>
          <cell r="B2">
            <v>246.3</v>
          </cell>
          <cell r="C2" t="str">
            <v>C15H22N2O</v>
          </cell>
          <cell r="D2">
            <v>246.17321299999998</v>
          </cell>
        </row>
        <row r="3">
          <cell r="A3" t="str">
            <v>(±)-cis-3-methyl Norfentanyl</v>
          </cell>
          <cell r="B3">
            <v>246.4</v>
          </cell>
          <cell r="C3" t="str">
            <v>C15H22N2O</v>
          </cell>
          <cell r="D3">
            <v>246.17321299999998</v>
          </cell>
        </row>
        <row r="4">
          <cell r="A4" t="str">
            <v>N-methyl Norfentanyl (hydrochloride)</v>
          </cell>
          <cell r="B4">
            <v>246.4</v>
          </cell>
          <cell r="C4" t="str">
            <v>C15H22N2O</v>
          </cell>
          <cell r="D4">
            <v>246.17321299999998</v>
          </cell>
        </row>
        <row r="5">
          <cell r="A5" t="str">
            <v>Norsufentanil</v>
          </cell>
          <cell r="B5">
            <v>276.39999999999998</v>
          </cell>
          <cell r="C5" t="str">
            <v>C16H24N2O2</v>
          </cell>
          <cell r="D5">
            <v>276.18377800000002</v>
          </cell>
        </row>
        <row r="6">
          <cell r="A6" t="str">
            <v>4-Anilino-1-Boc-piperidine</v>
          </cell>
          <cell r="B6">
            <v>276.39999999999998</v>
          </cell>
          <cell r="C6" t="str">
            <v>C16H24N2O2</v>
          </cell>
          <cell r="D6">
            <v>276.18377800000002</v>
          </cell>
        </row>
        <row r="7">
          <cell r="A7" t="str">
            <v>2-methyl AP-237 (hydrochloride)</v>
          </cell>
          <cell r="B7">
            <v>286.39999999999998</v>
          </cell>
          <cell r="C7" t="str">
            <v>C18H26N2O</v>
          </cell>
          <cell r="D7">
            <v>286.20451300000002</v>
          </cell>
        </row>
        <row r="8">
          <cell r="A8" t="str">
            <v>AP-238 (hydrochloride)</v>
          </cell>
          <cell r="B8">
            <v>286.39999999999998</v>
          </cell>
          <cell r="C8" t="str">
            <v>C18H26N2O</v>
          </cell>
          <cell r="D8">
            <v>286.20451300000002</v>
          </cell>
        </row>
        <row r="9">
          <cell r="A9" t="str">
            <v>Despropionyl para-Fluorofentanyl</v>
          </cell>
          <cell r="B9">
            <v>298.39999999999998</v>
          </cell>
          <cell r="C9" t="str">
            <v>C19H23FN2</v>
          </cell>
          <cell r="D9">
            <v>298.18452600000001</v>
          </cell>
        </row>
        <row r="10">
          <cell r="A10" t="str">
            <v>Despropionyl ortho-Fluorofentanyl</v>
          </cell>
          <cell r="B10">
            <v>298.39999999999998</v>
          </cell>
          <cell r="C10" t="str">
            <v>C19H23FN2</v>
          </cell>
          <cell r="D10">
            <v>298.18452600000001</v>
          </cell>
        </row>
        <row r="11">
          <cell r="A11" t="str">
            <v>N-methyl Norcarfentanil (hydrochloride)</v>
          </cell>
          <cell r="B11">
            <v>304.39999999999998</v>
          </cell>
          <cell r="C11" t="str">
            <v>C17H24N2O3</v>
          </cell>
          <cell r="D11">
            <v>304.17869300000007</v>
          </cell>
        </row>
        <row r="12">
          <cell r="A12" t="str">
            <v>3,4-Methylenedioxy U-47700 (hydrochloride)</v>
          </cell>
          <cell r="B12">
            <v>304.39999999999998</v>
          </cell>
          <cell r="C12" t="str">
            <v>C17H24N2O3</v>
          </cell>
          <cell r="D12">
            <v>304.17869300000007</v>
          </cell>
        </row>
        <row r="13">
          <cell r="A13" t="str">
            <v>Benzyl fentanyl (hydrochloride)</v>
          </cell>
          <cell r="B13">
            <v>322.39999999999998</v>
          </cell>
          <cell r="C13" t="str">
            <v>C21H26N2O</v>
          </cell>
          <cell r="D13">
            <v>322.20451299999996</v>
          </cell>
        </row>
        <row r="14">
          <cell r="A14" t="str">
            <v>Acetyl fentanyl (hydrochloride)</v>
          </cell>
          <cell r="B14">
            <v>322.39999999999998</v>
          </cell>
          <cell r="C14" t="str">
            <v>C21H26N2O</v>
          </cell>
          <cell r="D14">
            <v>322.20451299999996</v>
          </cell>
        </row>
        <row r="15">
          <cell r="A15" t="str">
            <v>AH 7921</v>
          </cell>
          <cell r="B15">
            <v>329.3</v>
          </cell>
          <cell r="C15" t="str">
            <v>C16H22Cl2N2O</v>
          </cell>
          <cell r="D15">
            <v>328.11091899999997</v>
          </cell>
        </row>
        <row r="16">
          <cell r="A16" t="str">
            <v>U-47700</v>
          </cell>
          <cell r="B16">
            <v>329.3</v>
          </cell>
          <cell r="C16" t="str">
            <v>C16H22Cl2N2O</v>
          </cell>
          <cell r="D16">
            <v>328.11091899999997</v>
          </cell>
        </row>
        <row r="17">
          <cell r="A17" t="str">
            <v>U-48753E (maleate)</v>
          </cell>
          <cell r="B17">
            <v>329.3</v>
          </cell>
          <cell r="C17" t="str">
            <v>C16H22Cl2N2O</v>
          </cell>
          <cell r="D17">
            <v>328.11091899999997</v>
          </cell>
        </row>
        <row r="18">
          <cell r="A18" t="str">
            <v>4'-methyl Acetyl fentanyl (hydrochloride)</v>
          </cell>
          <cell r="B18">
            <v>336.4</v>
          </cell>
          <cell r="C18" t="str">
            <v>C22H28N2O</v>
          </cell>
          <cell r="D18">
            <v>336.22016300000001</v>
          </cell>
        </row>
        <row r="19">
          <cell r="A19" t="str">
            <v>ortho-methyl Acetyl fentanyl (hydrochloride)</v>
          </cell>
          <cell r="B19">
            <v>336.4</v>
          </cell>
          <cell r="C19" t="str">
            <v>C22H28N2O</v>
          </cell>
          <cell r="D19">
            <v>336.22016300000001</v>
          </cell>
        </row>
        <row r="20">
          <cell r="A20" t="str">
            <v>α-methyl Acetyl fentanyl (hydrochloride)</v>
          </cell>
          <cell r="B20">
            <v>336.4</v>
          </cell>
          <cell r="C20" t="str">
            <v>C22H28N2O</v>
          </cell>
          <cell r="D20">
            <v>336.22016300000001</v>
          </cell>
        </row>
        <row r="21">
          <cell r="A21" t="str">
            <v>β-methyl Acetyl fentanyl (hydrochloride)</v>
          </cell>
          <cell r="B21">
            <v>336.4</v>
          </cell>
          <cell r="C21" t="str">
            <v>C22H28N2O</v>
          </cell>
          <cell r="D21">
            <v>336.22016300000001</v>
          </cell>
        </row>
        <row r="22">
          <cell r="A22" t="str">
            <v>Fentanyl</v>
          </cell>
          <cell r="B22">
            <v>336.5</v>
          </cell>
          <cell r="C22" t="str">
            <v>C22H28N2O</v>
          </cell>
          <cell r="D22">
            <v>336.22016300000001</v>
          </cell>
        </row>
        <row r="23">
          <cell r="A23" t="str">
            <v>para-methyl Acetyl fentanyl (hydrochloride)</v>
          </cell>
          <cell r="B23">
            <v>336.4</v>
          </cell>
          <cell r="C23" t="str">
            <v>C22H28N2O</v>
          </cell>
          <cell r="D23">
            <v>336.22016300000001</v>
          </cell>
        </row>
        <row r="24">
          <cell r="A24" t="str">
            <v>meta-methyl Acetyl fentanyl (hydrochloride)</v>
          </cell>
          <cell r="B24">
            <v>336.4</v>
          </cell>
          <cell r="C24" t="str">
            <v>C22H28N2O</v>
          </cell>
          <cell r="D24">
            <v>336.22016300000001</v>
          </cell>
        </row>
        <row r="25">
          <cell r="A25" t="str">
            <v>(±)-cis-Isofentanyl (hydrochloride)</v>
          </cell>
          <cell r="B25">
            <v>336.5</v>
          </cell>
          <cell r="C25" t="str">
            <v>C22H28N2O</v>
          </cell>
          <cell r="D25">
            <v>336.22016300000001</v>
          </cell>
        </row>
        <row r="26">
          <cell r="A26" t="str">
            <v>2'-methyl Acetyl fentanyl (hydrochloride)</v>
          </cell>
          <cell r="B26">
            <v>336.5</v>
          </cell>
          <cell r="C26" t="str">
            <v>C22H28N2O</v>
          </cell>
          <cell r="D26">
            <v>336.22016300000001</v>
          </cell>
        </row>
        <row r="27">
          <cell r="A27" t="str">
            <v>3'-methyl Acetyl fentanyl (hydrochloride)</v>
          </cell>
          <cell r="B27">
            <v>336.5</v>
          </cell>
          <cell r="C27" t="str">
            <v>C22H28N2O</v>
          </cell>
          <cell r="D27">
            <v>336.22016300000001</v>
          </cell>
        </row>
        <row r="28">
          <cell r="A28" t="str">
            <v>para-Fluoroacetyl fentanyl (hydrochloride)</v>
          </cell>
          <cell r="B28">
            <v>340.4</v>
          </cell>
          <cell r="C28" t="str">
            <v>C21H25FN2O</v>
          </cell>
          <cell r="D28">
            <v>340.19509099999999</v>
          </cell>
        </row>
        <row r="29">
          <cell r="A29" t="str">
            <v>N-benzyl para-fluoro Norfentanyl (hydrochloride)</v>
          </cell>
          <cell r="B29">
            <v>340.4</v>
          </cell>
          <cell r="C29" t="str">
            <v>C21H25FN2O</v>
          </cell>
          <cell r="D29">
            <v>340.19509099999999</v>
          </cell>
        </row>
        <row r="30">
          <cell r="A30" t="str">
            <v>U-48800 (hydrochloride)</v>
          </cell>
          <cell r="B30">
            <v>343.3</v>
          </cell>
          <cell r="C30" t="str">
            <v>C17H24Cl2N2O</v>
          </cell>
          <cell r="D30">
            <v>342.12656900000002</v>
          </cell>
        </row>
        <row r="31">
          <cell r="A31" t="str">
            <v>U-51754 (hydrochloride)</v>
          </cell>
          <cell r="B31">
            <v>343.3</v>
          </cell>
          <cell r="C31" t="str">
            <v>C17H24Cl2N2O</v>
          </cell>
          <cell r="D31">
            <v>342.12656900000002</v>
          </cell>
        </row>
        <row r="32">
          <cell r="A32" t="str">
            <v>Cyclopropyl fentanyl (hydrochloride)</v>
          </cell>
          <cell r="B32">
            <v>348.4</v>
          </cell>
          <cell r="C32" t="str">
            <v>C23H28N2O</v>
          </cell>
          <cell r="D32">
            <v>348.22016300000001</v>
          </cell>
        </row>
        <row r="33">
          <cell r="A33" t="str">
            <v>ortho-methyl Acrylfentanyl (hydrochloride)</v>
          </cell>
          <cell r="B33">
            <v>348.4</v>
          </cell>
          <cell r="C33" t="str">
            <v>C23H28N2O</v>
          </cell>
          <cell r="D33">
            <v>348.22016300000001</v>
          </cell>
        </row>
        <row r="34">
          <cell r="A34" t="str">
            <v>para-methyl Acrylfentanyl (hydrochloride)</v>
          </cell>
          <cell r="B34">
            <v>348.4</v>
          </cell>
          <cell r="C34" t="str">
            <v>C23H28N2O</v>
          </cell>
          <cell r="D34">
            <v>348.22016300000001</v>
          </cell>
        </row>
        <row r="35">
          <cell r="A35" t="str">
            <v>Crotonyl fentanyl</v>
          </cell>
          <cell r="B35">
            <v>348.5</v>
          </cell>
          <cell r="C35" t="str">
            <v>C23H28N2O</v>
          </cell>
          <cell r="D35">
            <v>348.22016300000001</v>
          </cell>
        </row>
        <row r="36">
          <cell r="A36" t="str">
            <v>Methacrylfentanyl</v>
          </cell>
          <cell r="B36">
            <v>348.5</v>
          </cell>
          <cell r="C36" t="str">
            <v>C23H28N2O</v>
          </cell>
          <cell r="D36">
            <v>348.22016300000001</v>
          </cell>
        </row>
        <row r="37">
          <cell r="A37" t="str">
            <v>(±)-cis-3-methyl Fentanyl (hydrochloride)</v>
          </cell>
          <cell r="B37">
            <v>350.5</v>
          </cell>
          <cell r="C37" t="str">
            <v>C23H30N2O</v>
          </cell>
          <cell r="D37">
            <v>350.23581300000001</v>
          </cell>
        </row>
        <row r="38">
          <cell r="A38" t="str">
            <v>Butyryl fentanyl (hydrochloride)</v>
          </cell>
          <cell r="B38">
            <v>350.5</v>
          </cell>
          <cell r="C38" t="str">
            <v>C23H30N2O</v>
          </cell>
          <cell r="D38">
            <v>350.23581300000001</v>
          </cell>
        </row>
        <row r="39">
          <cell r="A39" t="str">
            <v>Isobutyryl fentanyl (hydrochloride)</v>
          </cell>
          <cell r="B39">
            <v>350.5</v>
          </cell>
          <cell r="C39" t="str">
            <v>C23H30N2O</v>
          </cell>
          <cell r="D39">
            <v>350.23581300000001</v>
          </cell>
        </row>
        <row r="40">
          <cell r="A40" t="str">
            <v>meta-Methylfentanyl (hydrochloride)</v>
          </cell>
          <cell r="B40">
            <v>350.5</v>
          </cell>
          <cell r="C40" t="str">
            <v>C23H30N2O</v>
          </cell>
          <cell r="D40">
            <v>350.23581300000001</v>
          </cell>
        </row>
        <row r="41">
          <cell r="A41" t="str">
            <v>α-methyl Fentanyl (hydrochloride)</v>
          </cell>
          <cell r="B41">
            <v>350.5</v>
          </cell>
          <cell r="C41" t="str">
            <v>C23H30N2O</v>
          </cell>
          <cell r="D41">
            <v>350.23581300000001</v>
          </cell>
        </row>
        <row r="42">
          <cell r="A42" t="str">
            <v>(±)-trans-3-methyl Fentanyl (hydrochloride)</v>
          </cell>
          <cell r="B42">
            <v>350.5</v>
          </cell>
          <cell r="C42" t="str">
            <v>C23H30N2O</v>
          </cell>
          <cell r="D42">
            <v>350.23581300000001</v>
          </cell>
        </row>
        <row r="43">
          <cell r="A43" t="str">
            <v>4'-methyl Fentanyl (hydrochloride)</v>
          </cell>
          <cell r="B43">
            <v>350.5</v>
          </cell>
          <cell r="C43" t="str">
            <v>C23H30N2O</v>
          </cell>
          <cell r="D43">
            <v>350.23581300000001</v>
          </cell>
        </row>
        <row r="44">
          <cell r="A44" t="str">
            <v>ortho-Methylfentanyl (hydrochloride)</v>
          </cell>
          <cell r="B44">
            <v>350.5</v>
          </cell>
          <cell r="C44" t="str">
            <v>C23H30N2O</v>
          </cell>
          <cell r="D44">
            <v>350.23581300000001</v>
          </cell>
        </row>
        <row r="45">
          <cell r="A45" t="str">
            <v>para-Methylfentanyl (hydrochloride)</v>
          </cell>
          <cell r="B45">
            <v>350.5</v>
          </cell>
          <cell r="C45" t="str">
            <v>C23H30N2O</v>
          </cell>
          <cell r="D45">
            <v>350.23581300000001</v>
          </cell>
        </row>
        <row r="46">
          <cell r="A46" t="str">
            <v>β-methyl Fentanyl (hydrochloride)</v>
          </cell>
          <cell r="B46">
            <v>350.5</v>
          </cell>
          <cell r="C46" t="str">
            <v>C23H30N2O</v>
          </cell>
          <cell r="D46">
            <v>350.23581300000001</v>
          </cell>
        </row>
        <row r="47">
          <cell r="A47" t="str">
            <v>2'-methyl Fentanyl (hydrochloride)</v>
          </cell>
          <cell r="B47">
            <v>350.5</v>
          </cell>
          <cell r="C47" t="str">
            <v>C23H30N2O</v>
          </cell>
          <cell r="D47">
            <v>350.23581300000001</v>
          </cell>
        </row>
        <row r="48">
          <cell r="A48" t="str">
            <v>3'-methyl Fentanyl (hydrochloride)</v>
          </cell>
          <cell r="B48">
            <v>350.5</v>
          </cell>
          <cell r="C48" t="str">
            <v>C23H30N2O</v>
          </cell>
          <cell r="D48">
            <v>350.23581300000001</v>
          </cell>
        </row>
        <row r="49">
          <cell r="A49" t="str">
            <v>4-phenyl U-51754 (hydrochloride)</v>
          </cell>
          <cell r="B49">
            <v>350.5</v>
          </cell>
          <cell r="C49" t="str">
            <v>C23H30N2O</v>
          </cell>
          <cell r="D49">
            <v>350.23581300000001</v>
          </cell>
        </row>
        <row r="50">
          <cell r="A50" t="str">
            <v>4-methyl Fentanyl (hydrochloride)</v>
          </cell>
          <cell r="B50">
            <v>350.5</v>
          </cell>
          <cell r="C50" t="str">
            <v>C23H30N2O</v>
          </cell>
          <cell r="D50">
            <v>350.23581300000001</v>
          </cell>
        </row>
        <row r="51">
          <cell r="A51" t="str">
            <v>ortho-fluoro Acrylfentanyl (hydrochloride)</v>
          </cell>
          <cell r="B51">
            <v>352.4</v>
          </cell>
          <cell r="C51" t="str">
            <v>C22H25FN2O</v>
          </cell>
          <cell r="D51">
            <v>352.19509099999999</v>
          </cell>
        </row>
        <row r="52">
          <cell r="A52" t="str">
            <v>para-fluoro Acrylfentanyl</v>
          </cell>
          <cell r="B52">
            <v>352.5</v>
          </cell>
          <cell r="C52" t="str">
            <v>C22H25FN2O</v>
          </cell>
          <cell r="D52">
            <v>352.19509099999999</v>
          </cell>
        </row>
        <row r="53">
          <cell r="A53" t="str">
            <v>N-benzyl para-fluoro Cyclopropyl norfentanyl (hydrochloride)</v>
          </cell>
          <cell r="B53">
            <v>352.5</v>
          </cell>
          <cell r="C53" t="str">
            <v>C22H25FN2O</v>
          </cell>
          <cell r="D53">
            <v>352.19509099999999</v>
          </cell>
        </row>
        <row r="54">
          <cell r="A54" t="str">
            <v>meta-fluoro Acrylfentanyl</v>
          </cell>
          <cell r="B54">
            <v>352.4</v>
          </cell>
          <cell r="C54" t="str">
            <v>C22H25FN2O</v>
          </cell>
          <cell r="D54">
            <v>352.19509099999999</v>
          </cell>
        </row>
        <row r="55">
          <cell r="A55" t="str">
            <v>Methoxyacetyl fentanyl (hydrochloride)</v>
          </cell>
          <cell r="B55">
            <v>352.4</v>
          </cell>
          <cell r="C55" t="str">
            <v>C22H28N2O2</v>
          </cell>
          <cell r="D55">
            <v>352.21507800000001</v>
          </cell>
        </row>
        <row r="56">
          <cell r="A56" t="str">
            <v>Fentanyl Carbamate</v>
          </cell>
          <cell r="B56">
            <v>352.5</v>
          </cell>
          <cell r="C56" t="str">
            <v>C22H28N2O2</v>
          </cell>
          <cell r="D56">
            <v>352.21507800000001</v>
          </cell>
        </row>
        <row r="57">
          <cell r="A57" t="str">
            <v xml:space="preserve">para-methoxy Acetyl fentanyl (hydrochloride) </v>
          </cell>
          <cell r="B57">
            <v>352.4</v>
          </cell>
          <cell r="C57" t="str">
            <v>C22H28N2O2</v>
          </cell>
          <cell r="D57">
            <v>352.21507800000001</v>
          </cell>
        </row>
        <row r="58">
          <cell r="A58" t="str">
            <v>β-hydroxy Fentanyl (hydrochloride)</v>
          </cell>
          <cell r="B58">
            <v>352.4</v>
          </cell>
          <cell r="C58" t="str">
            <v>C22H28N2O2</v>
          </cell>
          <cell r="D58">
            <v>352.21507800000001</v>
          </cell>
        </row>
        <row r="59">
          <cell r="A59" t="str">
            <v>meta-Fluorofentanyl (hydrochloride)</v>
          </cell>
          <cell r="B59">
            <v>354.4</v>
          </cell>
          <cell r="C59" t="str">
            <v>C22H27FN2O</v>
          </cell>
          <cell r="D59">
            <v>354.21074099999998</v>
          </cell>
        </row>
        <row r="60">
          <cell r="A60" t="str">
            <v>ortho-Fluorofentanyl (hydrochloride)</v>
          </cell>
          <cell r="B60">
            <v>354.4</v>
          </cell>
          <cell r="C60" t="str">
            <v>C22H27FN2O</v>
          </cell>
          <cell r="D60">
            <v>354.21074099999998</v>
          </cell>
        </row>
        <row r="61">
          <cell r="A61" t="str">
            <v>para-Fluorofentanyl (hydrochloride)</v>
          </cell>
          <cell r="B61">
            <v>354.4</v>
          </cell>
          <cell r="C61" t="str">
            <v>C22H27FN2O</v>
          </cell>
          <cell r="D61">
            <v>354.21074099999998</v>
          </cell>
        </row>
        <row r="62">
          <cell r="A62" t="str">
            <v>4'-Fluorofentanyl (hydrochloride)</v>
          </cell>
          <cell r="B62">
            <v>354.5</v>
          </cell>
          <cell r="C62" t="str">
            <v>C22H27FN2O</v>
          </cell>
          <cell r="D62">
            <v>354.21074099999998</v>
          </cell>
        </row>
        <row r="63">
          <cell r="A63" t="str">
            <v>2'-Fluorofentanyl (hydrochloride)</v>
          </cell>
          <cell r="B63">
            <v>354.5</v>
          </cell>
          <cell r="C63" t="str">
            <v>C22H27FN2O</v>
          </cell>
          <cell r="D63">
            <v>354.21074099999998</v>
          </cell>
        </row>
        <row r="64">
          <cell r="A64" t="str">
            <v>3'-Fluorofentanyl (hydrochloride)</v>
          </cell>
          <cell r="B64">
            <v>354.5</v>
          </cell>
          <cell r="C64" t="str">
            <v>C22H27FN2O</v>
          </cell>
          <cell r="D64">
            <v>354.21074099999998</v>
          </cell>
        </row>
        <row r="65">
          <cell r="A65" t="str">
            <v>Isopropyl U-47700</v>
          </cell>
          <cell r="B65">
            <v>357.3</v>
          </cell>
          <cell r="C65" t="str">
            <v>C18H26Cl2N2O</v>
          </cell>
          <cell r="D65">
            <v>356.14221900000001</v>
          </cell>
        </row>
        <row r="66">
          <cell r="A66" t="str">
            <v>U-49900</v>
          </cell>
          <cell r="B66">
            <v>357.3</v>
          </cell>
          <cell r="C66" t="str">
            <v>C18H26Cl2N2O</v>
          </cell>
          <cell r="D66">
            <v>356.14221900000001</v>
          </cell>
        </row>
        <row r="67">
          <cell r="A67" t="str">
            <v>Propyl U-47700</v>
          </cell>
          <cell r="B67">
            <v>357.3</v>
          </cell>
          <cell r="C67" t="str">
            <v>C18H26Cl2N2O</v>
          </cell>
          <cell r="D67">
            <v>356.14221900000001</v>
          </cell>
        </row>
        <row r="68">
          <cell r="A68" t="str">
            <v>α-methyl Thiofentanyl (hydrochloride)</v>
          </cell>
          <cell r="B68">
            <v>356.5</v>
          </cell>
          <cell r="C68" t="str">
            <v>C21H28N2OS</v>
          </cell>
          <cell r="D68">
            <v>356.19223500000004</v>
          </cell>
        </row>
        <row r="69">
          <cell r="A69" t="str">
            <v>(±)-cis-3-methyl Thiofentanyl (hydrochloride)</v>
          </cell>
          <cell r="B69">
            <v>356.5</v>
          </cell>
          <cell r="C69" t="str">
            <v>C21H28N2OS</v>
          </cell>
          <cell r="D69">
            <v>356.19223500000004</v>
          </cell>
        </row>
        <row r="70">
          <cell r="A70" t="str">
            <v>(±)-trans-3-methyl Thiofentanyl (hydrochloride)</v>
          </cell>
          <cell r="B70">
            <v>356.5</v>
          </cell>
          <cell r="C70" t="str">
            <v>C21H28N2OS</v>
          </cell>
          <cell r="D70">
            <v>356.19223500000004</v>
          </cell>
        </row>
        <row r="71">
          <cell r="A71" t="str">
            <v>Cyclobutyl fentanyl (hydrochloride)</v>
          </cell>
          <cell r="B71">
            <v>362.5</v>
          </cell>
          <cell r="C71" t="str">
            <v>C24H30N2O</v>
          </cell>
          <cell r="D71">
            <v>362.23581300000001</v>
          </cell>
        </row>
        <row r="72">
          <cell r="A72" t="str">
            <v>ortho-methyl Cyclopropyl fentanyl (hydrochloride)</v>
          </cell>
          <cell r="B72">
            <v>362.5</v>
          </cell>
          <cell r="C72" t="str">
            <v>C24H30N2O</v>
          </cell>
          <cell r="D72">
            <v>362.23581300000001</v>
          </cell>
        </row>
        <row r="73">
          <cell r="A73" t="str">
            <v>para-methyl Cyclopropyl fentanyl (hydrochloride)</v>
          </cell>
          <cell r="B73">
            <v>362.5</v>
          </cell>
          <cell r="C73" t="str">
            <v>C24H30N2O</v>
          </cell>
          <cell r="D73">
            <v>362.23581300000001</v>
          </cell>
        </row>
        <row r="74">
          <cell r="A74" t="str">
            <v>meta-methyl Cyclopropyl fentanyl (hydrochloride)</v>
          </cell>
          <cell r="B74">
            <v>362.5</v>
          </cell>
          <cell r="C74" t="str">
            <v>C24H30N2O</v>
          </cell>
          <cell r="D74">
            <v>362.23581300000001</v>
          </cell>
        </row>
        <row r="75">
          <cell r="A75" t="str">
            <v xml:space="preserve">Senecioylfentanyl </v>
          </cell>
          <cell r="B75">
            <v>362.5</v>
          </cell>
          <cell r="C75" t="str">
            <v>C24H30N2O</v>
          </cell>
          <cell r="D75">
            <v>362.23581300000001</v>
          </cell>
        </row>
        <row r="76">
          <cell r="A76" t="str">
            <v>Cyclopropaneacetyl fentanyl (hydrochloride)</v>
          </cell>
          <cell r="B76">
            <v>362.5</v>
          </cell>
          <cell r="C76" t="str">
            <v>C24H30N2O</v>
          </cell>
          <cell r="D76">
            <v>362.23581300000001</v>
          </cell>
        </row>
        <row r="77">
          <cell r="A77" t="str">
            <v>Tigloyl fentanyl</v>
          </cell>
          <cell r="B77">
            <v>362.5</v>
          </cell>
          <cell r="C77" t="str">
            <v>C24H30N2O</v>
          </cell>
          <cell r="D77">
            <v>362.23581300000001</v>
          </cell>
        </row>
        <row r="78">
          <cell r="A78" t="str">
            <v>α'-methyl Butyryl fentanyl (hydrochloride)</v>
          </cell>
          <cell r="B78">
            <v>364.5</v>
          </cell>
          <cell r="C78" t="str">
            <v>C24H32N2O</v>
          </cell>
          <cell r="D78">
            <v>364.251463</v>
          </cell>
        </row>
        <row r="79">
          <cell r="A79" t="str">
            <v>α-methyl Butyryl fentanyl (hydrochloride)</v>
          </cell>
          <cell r="B79">
            <v>364.5</v>
          </cell>
          <cell r="C79" t="str">
            <v>C24H32N2O</v>
          </cell>
          <cell r="D79">
            <v>364.251463</v>
          </cell>
        </row>
        <row r="80">
          <cell r="A80" t="str">
            <v>(±)-cis-3-methyl Butyryl fentanyl (hydrochloride)</v>
          </cell>
          <cell r="B80">
            <v>364.5</v>
          </cell>
          <cell r="C80" t="str">
            <v>C24H32N2O</v>
          </cell>
          <cell r="D80">
            <v>364.251463</v>
          </cell>
        </row>
        <row r="81">
          <cell r="A81" t="str">
            <v>Isovaleryl fentanyl (hydrochloride)</v>
          </cell>
          <cell r="B81">
            <v>364.5</v>
          </cell>
          <cell r="C81" t="str">
            <v>C24H32N2O</v>
          </cell>
          <cell r="D81">
            <v>364.251463</v>
          </cell>
        </row>
        <row r="82">
          <cell r="A82" t="str">
            <v>para-methyl Isobutyryl fentanyl (hydrochloride)</v>
          </cell>
          <cell r="B82">
            <v>364.5</v>
          </cell>
          <cell r="C82" t="str">
            <v>C24H32N2O</v>
          </cell>
          <cell r="D82">
            <v>364.251463</v>
          </cell>
        </row>
        <row r="83">
          <cell r="A83" t="str">
            <v>Pivaloyl fentanyl (hydrochloride)</v>
          </cell>
          <cell r="B83">
            <v>364.5</v>
          </cell>
          <cell r="C83" t="str">
            <v>C24H32N2O</v>
          </cell>
          <cell r="D83">
            <v>364.251463</v>
          </cell>
        </row>
        <row r="84">
          <cell r="A84" t="str">
            <v>Valeryl fentanyl (hydrochloride)</v>
          </cell>
          <cell r="B84">
            <v>364.5</v>
          </cell>
          <cell r="C84" t="str">
            <v>C24H32N2O</v>
          </cell>
          <cell r="D84">
            <v>364.251463</v>
          </cell>
        </row>
        <row r="85">
          <cell r="A85" t="str">
            <v>para-methyl Butyryl fentanyl (hydrochloride)</v>
          </cell>
          <cell r="B85">
            <v>364.5</v>
          </cell>
          <cell r="C85" t="str">
            <v>C24H32N2O</v>
          </cell>
          <cell r="D85">
            <v>364.251463</v>
          </cell>
        </row>
        <row r="86">
          <cell r="A86" t="str">
            <v>N-(Phentermine) Fentanyl (hydrochloride)</v>
          </cell>
          <cell r="B86">
            <v>364.5</v>
          </cell>
          <cell r="C86" t="str">
            <v>C24H32N2O</v>
          </cell>
          <cell r="D86">
            <v>364.251463</v>
          </cell>
        </row>
        <row r="87">
          <cell r="A87" t="str">
            <v>para-fluoro Cyclopropyl fentanyl (hydrochloride)</v>
          </cell>
          <cell r="B87">
            <v>366.4</v>
          </cell>
          <cell r="C87" t="str">
            <v>C23H27FN2O</v>
          </cell>
          <cell r="D87">
            <v>366.21074099999998</v>
          </cell>
        </row>
        <row r="88">
          <cell r="A88" t="str">
            <v>para-fluoro Crotonyl fentanyl</v>
          </cell>
          <cell r="B88">
            <v>366.5</v>
          </cell>
          <cell r="C88" t="str">
            <v>C23H27FN2O</v>
          </cell>
          <cell r="D88">
            <v>366.21074099999998</v>
          </cell>
        </row>
        <row r="89">
          <cell r="A89" t="str">
            <v>ortho-methyl Methoxyacetyl fentanyl (hydrochloride)</v>
          </cell>
          <cell r="B89">
            <v>366.5</v>
          </cell>
          <cell r="C89" t="str">
            <v>C23H30N2O2</v>
          </cell>
          <cell r="D89">
            <v>366.230728</v>
          </cell>
        </row>
        <row r="90">
          <cell r="A90" t="str">
            <v>para-Methoxyfentanyl (hydrochloride)</v>
          </cell>
          <cell r="B90">
            <v>366.5</v>
          </cell>
          <cell r="C90" t="str">
            <v>C23H30N2O2</v>
          </cell>
          <cell r="D90">
            <v>366.230728</v>
          </cell>
        </row>
        <row r="91">
          <cell r="A91" t="str">
            <v>Ethoxyacetyl fentanyl (hydrochloride)</v>
          </cell>
          <cell r="B91">
            <v>366.5</v>
          </cell>
          <cell r="C91" t="str">
            <v>C23H30N2O2</v>
          </cell>
          <cell r="D91">
            <v>366.230728</v>
          </cell>
        </row>
        <row r="92">
          <cell r="A92" t="str">
            <v>meta-methyl Methoxyacetyl fentanyl (hydrochloride)</v>
          </cell>
          <cell r="B92">
            <v>366.5</v>
          </cell>
          <cell r="C92" t="str">
            <v>C23H30N2O2</v>
          </cell>
          <cell r="D92">
            <v>366.230728</v>
          </cell>
        </row>
        <row r="93">
          <cell r="A93" t="str">
            <v>para-methyl Methoxyacetyl fentanyl (hydrochloride)</v>
          </cell>
          <cell r="B93">
            <v>366.5</v>
          </cell>
          <cell r="C93" t="str">
            <v>C23H30N2O2</v>
          </cell>
          <cell r="D93">
            <v>366.230728</v>
          </cell>
        </row>
        <row r="94">
          <cell r="A94" t="str">
            <v>α'-methoxy Fentanyl (hydrochloride)</v>
          </cell>
          <cell r="B94">
            <v>366.5</v>
          </cell>
          <cell r="C94" t="str">
            <v>C23H30N2O2</v>
          </cell>
          <cell r="D94">
            <v>366.230728</v>
          </cell>
        </row>
        <row r="95">
          <cell r="A95" t="str">
            <v>para-hydroxy Butyryl fentanyl</v>
          </cell>
          <cell r="B95">
            <v>366.5</v>
          </cell>
          <cell r="C95" t="str">
            <v>C23H30N2O2</v>
          </cell>
          <cell r="D95">
            <v>366.230728</v>
          </cell>
        </row>
        <row r="96">
          <cell r="A96" t="str">
            <v>meta-Fluorobutyryl fentanyl (hydrochloride)</v>
          </cell>
          <cell r="B96">
            <v>368.5</v>
          </cell>
          <cell r="C96" t="str">
            <v>C23H29FN2O</v>
          </cell>
          <cell r="D96">
            <v>368.22639099999998</v>
          </cell>
        </row>
        <row r="97">
          <cell r="A97" t="str">
            <v>meta-Fluoroisobutyryl fentanyl (hydrochloride)</v>
          </cell>
          <cell r="B97">
            <v>368.5</v>
          </cell>
          <cell r="C97" t="str">
            <v>C23H29FN2O</v>
          </cell>
          <cell r="D97">
            <v>368.22639099999998</v>
          </cell>
        </row>
        <row r="98">
          <cell r="A98" t="str">
            <v>ortho-Fluorobutyryl fentanyl (hydrochloride)</v>
          </cell>
          <cell r="B98">
            <v>368.5</v>
          </cell>
          <cell r="C98" t="str">
            <v>C23H29FN2O</v>
          </cell>
          <cell r="D98">
            <v>368.22639099999998</v>
          </cell>
        </row>
        <row r="99">
          <cell r="A99" t="str">
            <v>ortho-Fluoroisobutyryl fentanyl (hydrochloride)</v>
          </cell>
          <cell r="B99">
            <v>368.5</v>
          </cell>
          <cell r="C99" t="str">
            <v>C23H29FN2O</v>
          </cell>
          <cell r="D99">
            <v>368.22639099999998</v>
          </cell>
        </row>
        <row r="100">
          <cell r="A100" t="str">
            <v>para-Fluorobutyryl fentanyl (hydrochloride)</v>
          </cell>
          <cell r="B100">
            <v>368.5</v>
          </cell>
          <cell r="C100" t="str">
            <v>C23H29FN2O</v>
          </cell>
          <cell r="D100">
            <v>368.22639099999998</v>
          </cell>
        </row>
        <row r="101">
          <cell r="A101" t="str">
            <v>FIBF (hydrochloride)</v>
          </cell>
          <cell r="B101">
            <v>368.5</v>
          </cell>
          <cell r="C101" t="str">
            <v>C23H29FN2O</v>
          </cell>
          <cell r="D101">
            <v>368.22639099999998</v>
          </cell>
        </row>
        <row r="102">
          <cell r="A102" t="str">
            <v>Ocfentanil (hydrochloride)</v>
          </cell>
          <cell r="B102">
            <v>370.4</v>
          </cell>
          <cell r="C102" t="str">
            <v>C22H27FN2O2</v>
          </cell>
          <cell r="D102">
            <v>370.20565599999998</v>
          </cell>
        </row>
        <row r="103">
          <cell r="A103" t="str">
            <v>meta-fluoro Methoxyacetyl fentanyl (hydrochloride)</v>
          </cell>
          <cell r="B103">
            <v>370.4</v>
          </cell>
          <cell r="C103" t="str">
            <v>C22H27FN2O2</v>
          </cell>
          <cell r="D103">
            <v>370.20565599999998</v>
          </cell>
        </row>
        <row r="104">
          <cell r="A104" t="str">
            <v>para-fluoro Methoxyacetyl fentanyl (hydrochloride)</v>
          </cell>
          <cell r="B104">
            <v>370.4</v>
          </cell>
          <cell r="C104" t="str">
            <v>C22H27FN2O2</v>
          </cell>
          <cell r="D104">
            <v>370.20565599999998</v>
          </cell>
        </row>
        <row r="105">
          <cell r="A105" t="str">
            <v>2'-fluoro ortho-Fluorofentanyl (hydrochloride)</v>
          </cell>
          <cell r="B105">
            <v>372.4</v>
          </cell>
          <cell r="C105" t="str">
            <v>C22H26F2N2O</v>
          </cell>
          <cell r="D105">
            <v>372.20131899999996</v>
          </cell>
        </row>
        <row r="106">
          <cell r="A106" t="str">
            <v>3'-fluoro ortho-Fluorofentanyl (hydrochloride)</v>
          </cell>
          <cell r="B106">
            <v>372.4</v>
          </cell>
          <cell r="C106" t="str">
            <v>C22H26F2N2O</v>
          </cell>
          <cell r="D106">
            <v>372.20131899999996</v>
          </cell>
        </row>
        <row r="107">
          <cell r="A107" t="str">
            <v>Furanyl fentanyl 3-furancarboxamide isomer (hydrochloride)</v>
          </cell>
          <cell r="B107">
            <v>374.4</v>
          </cell>
          <cell r="C107" t="str">
            <v>C24H26N2O2</v>
          </cell>
          <cell r="D107">
            <v>374.19942799999995</v>
          </cell>
        </row>
        <row r="108">
          <cell r="A108" t="str">
            <v>Furanyl fentanyl (hydrochloride)</v>
          </cell>
          <cell r="B108">
            <v>374.4</v>
          </cell>
          <cell r="C108" t="str">
            <v>C24H26N2O2</v>
          </cell>
          <cell r="D108">
            <v>374.19942799999995</v>
          </cell>
        </row>
        <row r="109">
          <cell r="A109" t="str">
            <v>Tetrahydrofuran fentanyl (hydrochloride)</v>
          </cell>
          <cell r="B109">
            <v>378.5</v>
          </cell>
          <cell r="C109" t="str">
            <v>C24H30N2O2</v>
          </cell>
          <cell r="D109">
            <v>378.230728</v>
          </cell>
        </row>
        <row r="110">
          <cell r="A110" t="str">
            <v>Tetrahydrofuran fentanyl 3-tetrahydrofurancarboxamide (hydrochloride)</v>
          </cell>
          <cell r="B110">
            <v>378.5</v>
          </cell>
          <cell r="C110" t="str">
            <v>C24H30N2O2</v>
          </cell>
          <cell r="D110">
            <v>378.230728</v>
          </cell>
        </row>
        <row r="111">
          <cell r="A111" t="str">
            <v>para-methoxy Butyryl fentanyl (hydrochloride)</v>
          </cell>
          <cell r="B111">
            <v>380.5</v>
          </cell>
          <cell r="C111" t="str">
            <v>C24H32N2O2</v>
          </cell>
          <cell r="D111">
            <v>380.24637799999999</v>
          </cell>
        </row>
        <row r="112">
          <cell r="A112" t="str">
            <v>ortho-methoxy Butyryl fentanyl (hydrochloride)</v>
          </cell>
          <cell r="B112">
            <v>380.5</v>
          </cell>
          <cell r="C112" t="str">
            <v>C24H32N2O2</v>
          </cell>
          <cell r="D112">
            <v>380.24637799999999</v>
          </cell>
        </row>
        <row r="113">
          <cell r="A113" t="str">
            <v>para-fluoro Valeryl fentanyl (hydrochloride)</v>
          </cell>
          <cell r="B113">
            <v>382.5</v>
          </cell>
          <cell r="C113" t="str">
            <v>C24H31FN2O</v>
          </cell>
          <cell r="D113">
            <v>382.24204099999997</v>
          </cell>
        </row>
        <row r="114">
          <cell r="A114" t="str">
            <v>ortho-fluoro Valeryl fentanyl (hydrochloride)</v>
          </cell>
          <cell r="B114">
            <v>382.5</v>
          </cell>
          <cell r="C114" t="str">
            <v>C24H31FN2O</v>
          </cell>
          <cell r="D114">
            <v>382.24204099999997</v>
          </cell>
        </row>
        <row r="115">
          <cell r="A115" t="str">
            <v>meta-fluoro Valeryl fentanyl (hydrochloride)</v>
          </cell>
          <cell r="B115">
            <v>382.5</v>
          </cell>
          <cell r="C115" t="str">
            <v>C24H31FN2O</v>
          </cell>
          <cell r="D115">
            <v>382.24204099999997</v>
          </cell>
        </row>
        <row r="116">
          <cell r="A116" t="str">
            <v>para-Chloroisobutyryl fentanyl (hydrochloride)</v>
          </cell>
          <cell r="B116">
            <v>384.9</v>
          </cell>
          <cell r="C116" t="str">
            <v>C23H29ClN2O</v>
          </cell>
          <cell r="D116">
            <v>384.19684100000001</v>
          </cell>
        </row>
        <row r="117">
          <cell r="A117" t="str">
            <v>para-Chlorobutyryl fentanyl (hydrochloride)</v>
          </cell>
          <cell r="B117">
            <v>384.9</v>
          </cell>
          <cell r="C117" t="str">
            <v>C23H29ClN2O</v>
          </cell>
          <cell r="D117">
            <v>384.19684100000001</v>
          </cell>
        </row>
        <row r="118">
          <cell r="A118" t="str">
            <v>ortho-methyl Furanyl fentanyl</v>
          </cell>
          <cell r="B118">
            <v>388.5</v>
          </cell>
          <cell r="C118" t="str">
            <v>C25H28N2O2</v>
          </cell>
          <cell r="D118">
            <v>388.21507800000001</v>
          </cell>
        </row>
        <row r="119">
          <cell r="A119" t="str">
            <v>meta-methyl Furanyl fentanyl (hydrochloride)</v>
          </cell>
          <cell r="B119">
            <v>388.5</v>
          </cell>
          <cell r="C119" t="str">
            <v>C25H28N2O2</v>
          </cell>
          <cell r="D119">
            <v>388.21507800000001</v>
          </cell>
        </row>
        <row r="120">
          <cell r="A120" t="str">
            <v>para-methyl Furanyl fentanyl (hydrochloride)</v>
          </cell>
          <cell r="B120">
            <v>388.5</v>
          </cell>
          <cell r="C120" t="str">
            <v>C25H28N2O2</v>
          </cell>
          <cell r="D120">
            <v>388.21507800000001</v>
          </cell>
        </row>
        <row r="121">
          <cell r="A121" t="str">
            <v>Thiophene fentanyl (hydrochloride)</v>
          </cell>
          <cell r="B121">
            <v>390.5</v>
          </cell>
          <cell r="C121" t="str">
            <v>C24H26N2OS</v>
          </cell>
          <cell r="D121">
            <v>390.17658499999999</v>
          </cell>
        </row>
        <row r="122">
          <cell r="A122" t="str">
            <v>Thiophene fentanyl 3-thiophenecarboxamide (hydrochloride)</v>
          </cell>
          <cell r="B122">
            <v>390.5</v>
          </cell>
          <cell r="C122" t="str">
            <v>C24H26N2OS</v>
          </cell>
          <cell r="D122">
            <v>390.17658499999999</v>
          </cell>
        </row>
        <row r="123">
          <cell r="A123" t="str">
            <v>N-(2-APB) Fentanyl</v>
          </cell>
          <cell r="B123">
            <v>390.5</v>
          </cell>
          <cell r="C123" t="str">
            <v>C25H30N2O2</v>
          </cell>
          <cell r="D123">
            <v>390.230728</v>
          </cell>
        </row>
        <row r="124">
          <cell r="A124" t="str">
            <v>N-(6-APB) Fentanyl</v>
          </cell>
          <cell r="B124">
            <v>390.5</v>
          </cell>
          <cell r="C124" t="str">
            <v>C25H30N2O2</v>
          </cell>
          <cell r="D124">
            <v>390.230728</v>
          </cell>
        </row>
        <row r="125">
          <cell r="A125" t="str">
            <v>Cyclohexyl fentanyl (hydrochloride)</v>
          </cell>
          <cell r="B125">
            <v>390.5</v>
          </cell>
          <cell r="C125" t="str">
            <v>C26H34N2O</v>
          </cell>
          <cell r="D125">
            <v>390.26711299999999</v>
          </cell>
        </row>
        <row r="126">
          <cell r="A126" t="str">
            <v>para-methyl Cyclopentyl fentanyl (hydrochloride)</v>
          </cell>
          <cell r="B126">
            <v>390.5</v>
          </cell>
          <cell r="C126" t="str">
            <v>C26H34N2O</v>
          </cell>
          <cell r="D126">
            <v>390.26711299999999</v>
          </cell>
        </row>
        <row r="127">
          <cell r="A127" t="str">
            <v>ortho-fluoro Furanyl fentanyl (hydrochloride)</v>
          </cell>
          <cell r="B127">
            <v>392.4</v>
          </cell>
          <cell r="C127" t="str">
            <v>C24H25FN2O2</v>
          </cell>
          <cell r="D127">
            <v>392.19000599999998</v>
          </cell>
        </row>
        <row r="128">
          <cell r="A128" t="str">
            <v>para-fluoro Furanyl fentanyl 3-furancarboxamide (hydrochloride)</v>
          </cell>
          <cell r="B128">
            <v>392.4</v>
          </cell>
          <cell r="C128" t="str">
            <v>C24H25FN2O2</v>
          </cell>
          <cell r="D128">
            <v>392.19000599999998</v>
          </cell>
        </row>
        <row r="129">
          <cell r="A129" t="str">
            <v>para-fluoro Furanyl fentanyl (hydrochloride)</v>
          </cell>
          <cell r="B129">
            <v>392.4</v>
          </cell>
          <cell r="C129" t="str">
            <v>C24H25FN2O2</v>
          </cell>
          <cell r="D129">
            <v>392.19000599999998</v>
          </cell>
        </row>
        <row r="130">
          <cell r="A130" t="str">
            <v>meta-fluoro Furanyl fentanyl (hydrochloride)</v>
          </cell>
          <cell r="B130">
            <v>392.5</v>
          </cell>
          <cell r="C130" t="str">
            <v>C24H25FN2O2</v>
          </cell>
          <cell r="D130">
            <v>392.19000599999998</v>
          </cell>
        </row>
        <row r="131">
          <cell r="A131" t="str">
            <v>para-methyl Tetrahydrofuran fentanyl (hydrochloride)</v>
          </cell>
          <cell r="B131">
            <v>392.5</v>
          </cell>
          <cell r="C131" t="str">
            <v>C25H32N2O2</v>
          </cell>
          <cell r="D131">
            <v>392.24637799999999</v>
          </cell>
        </row>
        <row r="132">
          <cell r="A132" t="str">
            <v>N-(6-APDB) Fentanyl</v>
          </cell>
          <cell r="B132">
            <v>392.5</v>
          </cell>
          <cell r="C132" t="str">
            <v>C25H32N2O2</v>
          </cell>
          <cell r="D132">
            <v>392.24637799999999</v>
          </cell>
        </row>
        <row r="133">
          <cell r="A133" t="str">
            <v>2',5'-dimethoxy Fentanyl (hydrochloride)</v>
          </cell>
          <cell r="B133">
            <v>396.5</v>
          </cell>
          <cell r="C133" t="str">
            <v>C24H32N2O3</v>
          </cell>
          <cell r="D133">
            <v>396.24129300000004</v>
          </cell>
        </row>
        <row r="134">
          <cell r="A134" t="str">
            <v>2',3'-dimethoxy Fentanyl (hydrochloride)</v>
          </cell>
          <cell r="B134">
            <v>396.5</v>
          </cell>
          <cell r="C134" t="str">
            <v>C24H32N2O3</v>
          </cell>
          <cell r="D134">
            <v>396.24129300000004</v>
          </cell>
        </row>
        <row r="135">
          <cell r="A135" t="str">
            <v>2',4'-dimethoxy Fentanyl (hydrochloride)</v>
          </cell>
          <cell r="B135">
            <v>396.5</v>
          </cell>
          <cell r="C135" t="str">
            <v>C24H32N2O3</v>
          </cell>
          <cell r="D135">
            <v>396.24129300000004</v>
          </cell>
        </row>
        <row r="136">
          <cell r="A136" t="str">
            <v>2',6'-dimethoxy Fentanyl (hydrochloride)</v>
          </cell>
          <cell r="B136">
            <v>396.5</v>
          </cell>
          <cell r="C136" t="str">
            <v>C24H32N2O3</v>
          </cell>
          <cell r="D136">
            <v>396.24129300000004</v>
          </cell>
        </row>
        <row r="137">
          <cell r="A137" t="str">
            <v>3',4'-dimethoxy Fentanyl (hydrochloride)</v>
          </cell>
          <cell r="B137">
            <v>396.5</v>
          </cell>
          <cell r="C137" t="str">
            <v>C24H32N2O3</v>
          </cell>
          <cell r="D137">
            <v>396.24129300000004</v>
          </cell>
        </row>
        <row r="138">
          <cell r="A138" t="str">
            <v>3',5'-dimethoxy Fentanyl (hydrochloride)</v>
          </cell>
          <cell r="B138">
            <v>396.5</v>
          </cell>
          <cell r="C138" t="str">
            <v>C24H32N2O3</v>
          </cell>
          <cell r="D138">
            <v>396.24129300000004</v>
          </cell>
        </row>
        <row r="139">
          <cell r="A139" t="str">
            <v>Phenylacetyl fentanyl (hydrochloride)</v>
          </cell>
          <cell r="B139">
            <v>398.5</v>
          </cell>
          <cell r="C139" t="str">
            <v>C27H30N2O</v>
          </cell>
          <cell r="D139">
            <v>398.23581300000001</v>
          </cell>
        </row>
        <row r="140">
          <cell r="A140" t="str">
            <v>ortho-methyl Phenyl fentanyl (hydrochloride)</v>
          </cell>
          <cell r="B140">
            <v>398.5</v>
          </cell>
          <cell r="C140" t="str">
            <v>C27H30N2O</v>
          </cell>
          <cell r="D140">
            <v>398.23581300000001</v>
          </cell>
        </row>
        <row r="141">
          <cell r="A141" t="str">
            <v>para-Toluoyl fentanyl (hydrochloride)</v>
          </cell>
          <cell r="B141">
            <v>398.5</v>
          </cell>
          <cell r="C141" t="str">
            <v>C27H30N2O</v>
          </cell>
          <cell r="D141">
            <v>398.23581300000001</v>
          </cell>
        </row>
        <row r="142">
          <cell r="A142" t="str">
            <v>ortho-methoxy Furanyl fentanyl</v>
          </cell>
          <cell r="B142">
            <v>404.5</v>
          </cell>
          <cell r="C142" t="str">
            <v>C25H28N2O3</v>
          </cell>
          <cell r="D142">
            <v>404.20999300000005</v>
          </cell>
        </row>
        <row r="143">
          <cell r="A143" t="str">
            <v>para-methoxy Furanyl fentanyl (hydrochloride)</v>
          </cell>
          <cell r="B143">
            <v>404.5</v>
          </cell>
          <cell r="C143" t="str">
            <v>C25H28N2O3</v>
          </cell>
          <cell r="D143">
            <v>404.20999300000005</v>
          </cell>
        </row>
        <row r="144">
          <cell r="A144" t="str">
            <v>meta-methoxy Furanyl fentanyl</v>
          </cell>
          <cell r="B144">
            <v>404.5</v>
          </cell>
          <cell r="C144" t="str">
            <v>C25H28N2O3</v>
          </cell>
          <cell r="D144">
            <v>404.20999300000005</v>
          </cell>
        </row>
        <row r="145">
          <cell r="A145" t="str">
            <v>para-chloro Furanyl fentanyl</v>
          </cell>
          <cell r="B145">
            <v>408.9</v>
          </cell>
          <cell r="C145" t="str">
            <v>C24H25ClN2O2</v>
          </cell>
          <cell r="D145">
            <v>408.16045600000001</v>
          </cell>
        </row>
        <row r="146">
          <cell r="A146" t="str">
            <v>para-chloro Furanyl fentanyl 3-furancarboxamide</v>
          </cell>
          <cell r="B146">
            <v>408.9</v>
          </cell>
          <cell r="C146" t="str">
            <v>C24H25ClN2O2</v>
          </cell>
          <cell r="D146">
            <v>408.16045600000001</v>
          </cell>
        </row>
        <row r="147">
          <cell r="A147" t="str">
            <v>N-(2,5-DMA) Fentanyl (hydrochloride)</v>
          </cell>
          <cell r="B147">
            <v>410.5</v>
          </cell>
          <cell r="C147" t="str">
            <v>C25H34N2O3</v>
          </cell>
          <cell r="D147">
            <v>410.25694299999998</v>
          </cell>
        </row>
        <row r="148">
          <cell r="A148" t="str">
            <v>N-(2C-D) Fentanyl (hydrochloride)</v>
          </cell>
          <cell r="B148">
            <v>410.5</v>
          </cell>
          <cell r="C148" t="str">
            <v>C25H34N2O3</v>
          </cell>
          <cell r="D148">
            <v>410.25694299999998</v>
          </cell>
        </row>
        <row r="149">
          <cell r="A149" t="str">
            <v>β'-Phenyl fentanyl</v>
          </cell>
          <cell r="B149">
            <v>412.6</v>
          </cell>
          <cell r="C149" t="str">
            <v>C28H32N2O</v>
          </cell>
          <cell r="D149">
            <v>412.251463</v>
          </cell>
        </row>
        <row r="150">
          <cell r="A150" t="str">
            <v>4-Phenyl fentanyl (hydrochloride)</v>
          </cell>
          <cell r="B150">
            <v>412.6</v>
          </cell>
          <cell r="C150" t="str">
            <v>C28H32N2O</v>
          </cell>
          <cell r="D150">
            <v>412.251463</v>
          </cell>
        </row>
        <row r="151">
          <cell r="A151" t="str">
            <v>N-(2C-E) Fentanyl (hydrochloride)</v>
          </cell>
          <cell r="B151">
            <v>424.6</v>
          </cell>
          <cell r="C151" t="str">
            <v>C26H36N2O3</v>
          </cell>
          <cell r="D151">
            <v>424.27259300000003</v>
          </cell>
        </row>
        <row r="152">
          <cell r="A152" t="str">
            <v>N-(2C-G) Fentanyl (hydrochloride)</v>
          </cell>
          <cell r="B152">
            <v>424.6</v>
          </cell>
          <cell r="C152" t="str">
            <v>C26H36N2O3</v>
          </cell>
          <cell r="D152">
            <v>424.27259300000003</v>
          </cell>
        </row>
        <row r="153">
          <cell r="A153" t="str">
            <v>N-(DOM) Fentanyl (hydrochloride)</v>
          </cell>
          <cell r="B153">
            <v>424.6</v>
          </cell>
          <cell r="C153" t="str">
            <v>C26H36N2O3</v>
          </cell>
          <cell r="D153">
            <v>424.27259300000003</v>
          </cell>
        </row>
        <row r="154">
          <cell r="A154" t="str">
            <v>Benzodioxole fentanyl</v>
          </cell>
          <cell r="B154">
            <v>428.5</v>
          </cell>
          <cell r="C154" t="str">
            <v>C27H28N2O3</v>
          </cell>
          <cell r="D154">
            <v>428.20999300000005</v>
          </cell>
        </row>
        <row r="155">
          <cell r="A155" t="str">
            <v>2,3-Benzodioxole fentanyl</v>
          </cell>
          <cell r="B155">
            <v>428.5</v>
          </cell>
          <cell r="C155" t="str">
            <v>C27H28N2O3</v>
          </cell>
          <cell r="D155">
            <v>428.20999300000005</v>
          </cell>
        </row>
        <row r="156">
          <cell r="A156" t="str">
            <v>N-(2C-iP) Fentanyl (hydrochloride)</v>
          </cell>
          <cell r="B156">
            <v>438.6</v>
          </cell>
          <cell r="C156" t="str">
            <v>C27H38N2O3</v>
          </cell>
          <cell r="D156">
            <v>438.28824299999997</v>
          </cell>
        </row>
        <row r="157">
          <cell r="A157" t="str">
            <v>N-(2C-P) Fentanyl (hydrochloride)</v>
          </cell>
          <cell r="B157">
            <v>438.6</v>
          </cell>
          <cell r="C157" t="str">
            <v>C27H38N2O3</v>
          </cell>
          <cell r="D157">
            <v>438.28824299999997</v>
          </cell>
        </row>
        <row r="158">
          <cell r="A158" t="str">
            <v>N-(DOET) Fentanyl (hydrochloride)</v>
          </cell>
          <cell r="B158">
            <v>438.6</v>
          </cell>
          <cell r="C158" t="str">
            <v>C27H38N2O3</v>
          </cell>
          <cell r="D158">
            <v>438.28824299999997</v>
          </cell>
        </row>
        <row r="159">
          <cell r="A159" t="str">
            <v>N-(2C-T-4) Fentanyl (hydrochloride)</v>
          </cell>
          <cell r="B159">
            <v>470.7</v>
          </cell>
          <cell r="C159" t="str">
            <v>C27H38N2O3S</v>
          </cell>
          <cell r="D159">
            <v>470.26031499999999</v>
          </cell>
        </row>
        <row r="160">
          <cell r="A160" t="str">
            <v>N-(2C-T-7) Fentanyl (hydrochloride)</v>
          </cell>
          <cell r="B160">
            <v>470.7</v>
          </cell>
          <cell r="C160" t="str">
            <v>C27H38N2O3S</v>
          </cell>
          <cell r="D160">
            <v>470.26031499999999</v>
          </cell>
        </row>
        <row r="161">
          <cell r="A161" t="str">
            <v>4-Piperidone (hydrochloride hydrate)</v>
          </cell>
          <cell r="B161">
            <v>99.1</v>
          </cell>
          <cell r="C161" t="str">
            <v>C5H9NO</v>
          </cell>
          <cell r="D161">
            <v>99.068414000000004</v>
          </cell>
        </row>
        <row r="162">
          <cell r="A162" t="str">
            <v>4-Anilinopiperidine (hydrochloride)</v>
          </cell>
          <cell r="B162">
            <v>176.3</v>
          </cell>
          <cell r="C162" t="str">
            <v>C11H16N2</v>
          </cell>
          <cell r="D162">
            <v>176.131348</v>
          </cell>
        </row>
        <row r="163">
          <cell r="A163" t="str">
            <v>N-Benzyl-4-piperidone</v>
          </cell>
          <cell r="B163">
            <v>189.3</v>
          </cell>
          <cell r="C163" t="str">
            <v>C12H15NO</v>
          </cell>
          <cell r="D163">
            <v>189.115364</v>
          </cell>
        </row>
        <row r="164">
          <cell r="A164" t="str">
            <v>NPP</v>
          </cell>
          <cell r="B164">
            <v>203.3</v>
          </cell>
          <cell r="C164" t="str">
            <v>C13H17NO</v>
          </cell>
          <cell r="D164">
            <v>203.13101399999999</v>
          </cell>
        </row>
        <row r="165">
          <cell r="A165" t="str">
            <v>Acetyl norfentanyl (hydrochloride)</v>
          </cell>
          <cell r="B165">
            <v>218.3</v>
          </cell>
          <cell r="C165" t="str">
            <v>C13H18N2O</v>
          </cell>
          <cell r="D165">
            <v>218.14191299999999</v>
          </cell>
        </row>
        <row r="166">
          <cell r="A166" t="str">
            <v>Norfentanyl</v>
          </cell>
          <cell r="B166">
            <v>232.3</v>
          </cell>
          <cell r="C166" t="str">
            <v>C14H20N2O</v>
          </cell>
          <cell r="D166">
            <v>232.15756299999998</v>
          </cell>
        </row>
        <row r="167">
          <cell r="A167" t="str">
            <v>O-Desmethyl-cis-tramadol (hydrochloride)</v>
          </cell>
          <cell r="B167">
            <v>249.3</v>
          </cell>
          <cell r="C167" t="str">
            <v>C15H23NO2</v>
          </cell>
          <cell r="D167">
            <v>249.17287900000002</v>
          </cell>
        </row>
        <row r="168">
          <cell r="A168" t="str">
            <v>N-methyl Cyclopropyl norfentanyl (hydrochloride)</v>
          </cell>
          <cell r="B168">
            <v>258.39999999999998</v>
          </cell>
          <cell r="C168" t="str">
            <v>C16H22N2O</v>
          </cell>
          <cell r="D168">
            <v>258.17321299999998</v>
          </cell>
        </row>
        <row r="169">
          <cell r="A169" t="str">
            <v>4-Anilino-1-benzylpiperidine</v>
          </cell>
          <cell r="B169">
            <v>266.39999999999998</v>
          </cell>
          <cell r="C169" t="str">
            <v>C18H22N2</v>
          </cell>
          <cell r="D169">
            <v>266.17829799999998</v>
          </cell>
        </row>
        <row r="170">
          <cell r="A170" t="str">
            <v>Furanyl norfentanyl (hydrochloride)</v>
          </cell>
          <cell r="B170">
            <v>270.3</v>
          </cell>
          <cell r="C170" t="str">
            <v>C16H18N2O2</v>
          </cell>
          <cell r="D170">
            <v>270.13682799999998</v>
          </cell>
        </row>
        <row r="171">
          <cell r="A171" t="str">
            <v>AP-237 (hydrochloride)</v>
          </cell>
          <cell r="B171">
            <v>272.39999999999998</v>
          </cell>
          <cell r="C171" t="str">
            <v>C17H24N2O</v>
          </cell>
          <cell r="D171">
            <v>272.18886300000003</v>
          </cell>
        </row>
        <row r="172">
          <cell r="A172" t="str">
            <v>4-ANPP</v>
          </cell>
          <cell r="B172">
            <v>280.39999999999998</v>
          </cell>
          <cell r="C172" t="str">
            <v>C19H24N2</v>
          </cell>
          <cell r="D172">
            <v>280.19394800000003</v>
          </cell>
        </row>
        <row r="173">
          <cell r="A173" t="str">
            <v>para-fluoro 4-ANBP</v>
          </cell>
          <cell r="B173">
            <v>284.39999999999998</v>
          </cell>
          <cell r="C173" t="str">
            <v>C18H21FN2</v>
          </cell>
          <cell r="D173">
            <v>284.16887600000001</v>
          </cell>
        </row>
        <row r="174">
          <cell r="A174" t="str">
            <v>Norcarfentanil (hydrochloride)</v>
          </cell>
          <cell r="B174">
            <v>290.3</v>
          </cell>
          <cell r="C174" t="str">
            <v>C16H22N2O3</v>
          </cell>
          <cell r="D174">
            <v>290.16304300000002</v>
          </cell>
        </row>
        <row r="175">
          <cell r="A175" t="str">
            <v>U-48520</v>
          </cell>
          <cell r="B175">
            <v>294.8</v>
          </cell>
          <cell r="C175" t="str">
            <v>C16H23ClN2O</v>
          </cell>
          <cell r="D175">
            <v>294.14989100000003</v>
          </cell>
        </row>
        <row r="176">
          <cell r="A176" t="str">
            <v>Despropionyl meta-Methylfentanyl</v>
          </cell>
          <cell r="B176">
            <v>294.39999999999998</v>
          </cell>
          <cell r="C176" t="str">
            <v>C20H26N2</v>
          </cell>
          <cell r="D176">
            <v>294.20959799999997</v>
          </cell>
        </row>
        <row r="177">
          <cell r="A177" t="str">
            <v>N,N-didesmethyl U-47700 (trifluoroacetate salt)</v>
          </cell>
          <cell r="B177">
            <v>301.2</v>
          </cell>
          <cell r="C177" t="str">
            <v>C14H18Cl2N2O</v>
          </cell>
          <cell r="D177">
            <v>300.07961899999998</v>
          </cell>
        </row>
        <row r="178">
          <cell r="A178" t="str">
            <v>Piperidylthiambutene (hydrochloride)</v>
          </cell>
          <cell r="B178">
            <v>303.5</v>
          </cell>
          <cell r="C178" t="str">
            <v>C17H21NS2</v>
          </cell>
          <cell r="D178">
            <v>303.11154299999998</v>
          </cell>
        </row>
        <row r="179">
          <cell r="A179" t="str">
            <v>N-desmethyl U-47700</v>
          </cell>
          <cell r="B179">
            <v>315.2</v>
          </cell>
          <cell r="C179" t="str">
            <v>C15H20Cl2N2O</v>
          </cell>
          <cell r="D179">
            <v>314.09526899999997</v>
          </cell>
        </row>
        <row r="180">
          <cell r="A180" t="str">
            <v>Despropionyl 2'-fluoro ortho-Fluorofentanyl</v>
          </cell>
          <cell r="B180">
            <v>316.39999999999998</v>
          </cell>
          <cell r="C180" t="str">
            <v>C19H22F2N2</v>
          </cell>
          <cell r="D180">
            <v>316.17510399999998</v>
          </cell>
        </row>
        <row r="181">
          <cell r="A181" t="str">
            <v>3,4-Ethylenedioxy U-47700 (hydrochloride)</v>
          </cell>
          <cell r="B181">
            <v>318.39999999999998</v>
          </cell>
          <cell r="C181" t="str">
            <v>C18H26N2O3</v>
          </cell>
          <cell r="D181">
            <v>318.194343</v>
          </cell>
        </row>
        <row r="182">
          <cell r="A182" t="str">
            <v>Benzyl Acrylfentanyl (hydrochloride)</v>
          </cell>
          <cell r="B182">
            <v>320.39999999999998</v>
          </cell>
          <cell r="C182" t="str">
            <v>C21H24N2O</v>
          </cell>
          <cell r="D182">
            <v>320.18886299999997</v>
          </cell>
        </row>
        <row r="183">
          <cell r="A183" t="str">
            <v>U-47931E</v>
          </cell>
          <cell r="B183">
            <v>325.3</v>
          </cell>
          <cell r="C183" t="str">
            <v>C15H21BrN2O</v>
          </cell>
          <cell r="D183">
            <v>324.08372399999996</v>
          </cell>
        </row>
        <row r="184">
          <cell r="A184" t="str">
            <v>Furanylethyl fentanyl (hydrochloride)</v>
          </cell>
          <cell r="B184">
            <v>326.39999999999998</v>
          </cell>
          <cell r="C184" t="str">
            <v>C20H26N2O2</v>
          </cell>
          <cell r="D184">
            <v>326.19942799999995</v>
          </cell>
        </row>
        <row r="185">
          <cell r="A185" t="str">
            <v>Thienyl fentanyl (hydrochloride)</v>
          </cell>
          <cell r="B185">
            <v>328.4</v>
          </cell>
          <cell r="C185" t="str">
            <v>C19H24N2OS</v>
          </cell>
          <cell r="D185">
            <v>328.16093500000005</v>
          </cell>
        </row>
        <row r="186">
          <cell r="A186" t="str">
            <v>3,4-Ethylenedioxy U-51754 (hydrochloride)</v>
          </cell>
          <cell r="B186">
            <v>332.4</v>
          </cell>
          <cell r="C186" t="str">
            <v>C19H28N2O3</v>
          </cell>
          <cell r="D186">
            <v>332.20999300000005</v>
          </cell>
        </row>
        <row r="187">
          <cell r="A187" t="str">
            <v>Acrylfentanyl (hydrochloride)</v>
          </cell>
          <cell r="B187">
            <v>334.4</v>
          </cell>
          <cell r="C187" t="str">
            <v>C22H26N2O</v>
          </cell>
          <cell r="D187">
            <v>334.20451299999996</v>
          </cell>
        </row>
        <row r="188">
          <cell r="A188" t="str">
            <v>N-methyl U-47931E</v>
          </cell>
          <cell r="B188">
            <v>339.3</v>
          </cell>
          <cell r="C188" t="str">
            <v>C16H23BrN2O</v>
          </cell>
          <cell r="D188">
            <v>338.09937400000001</v>
          </cell>
        </row>
        <row r="189">
          <cell r="A189" t="str">
            <v>Fentanyl Methyl Carbamate</v>
          </cell>
          <cell r="B189">
            <v>338.4</v>
          </cell>
          <cell r="C189" t="str">
            <v>C21H26N2O2</v>
          </cell>
          <cell r="D189">
            <v>338.19942799999995</v>
          </cell>
        </row>
        <row r="190">
          <cell r="A190" t="str">
            <v>2,3-seco-Fentanyl (hydrochloride)</v>
          </cell>
          <cell r="B190">
            <v>338.5</v>
          </cell>
          <cell r="C190" t="str">
            <v>C22H30N2O</v>
          </cell>
          <cell r="D190">
            <v>338.23581300000001</v>
          </cell>
        </row>
        <row r="191">
          <cell r="A191" t="str">
            <v>Thiofentanyl (hydrochloride)</v>
          </cell>
          <cell r="B191">
            <v>342.5</v>
          </cell>
          <cell r="C191" t="str">
            <v>C20H26N2OS</v>
          </cell>
          <cell r="D191">
            <v>342.17658499999999</v>
          </cell>
        </row>
        <row r="192">
          <cell r="A192" t="str">
            <v xml:space="preserve">β-Hydroxythioacetylfentanyl </v>
          </cell>
          <cell r="B192">
            <v>344.5</v>
          </cell>
          <cell r="C192" t="str">
            <v>C19H24N2O2S</v>
          </cell>
          <cell r="D192">
            <v>344.15585000000004</v>
          </cell>
        </row>
        <row r="193">
          <cell r="A193" t="str">
            <v>2-fluoro Viminol</v>
          </cell>
          <cell r="B193">
            <v>346.5</v>
          </cell>
          <cell r="C193" t="str">
            <v>C21H31FN2O</v>
          </cell>
          <cell r="D193">
            <v>346.24204099999997</v>
          </cell>
        </row>
        <row r="194">
          <cell r="A194" t="str">
            <v>MT-45 (hydrochloride)</v>
          </cell>
          <cell r="B194">
            <v>348.6</v>
          </cell>
          <cell r="C194" t="str">
            <v>C24H32N2</v>
          </cell>
          <cell r="D194">
            <v>348.25654800000001</v>
          </cell>
        </row>
        <row r="195">
          <cell r="A195" t="str">
            <v xml:space="preserve">N,N-Dimethylamido-despropionyl fentanyl </v>
          </cell>
          <cell r="B195">
            <v>351.5</v>
          </cell>
          <cell r="C195" t="str">
            <v>C22H29N3O</v>
          </cell>
          <cell r="D195">
            <v>351.23106200000001</v>
          </cell>
        </row>
        <row r="196">
          <cell r="A196" t="str">
            <v>para-Chloroacetyl fentanyl (hydrochloride)</v>
          </cell>
          <cell r="B196">
            <v>356.9</v>
          </cell>
          <cell r="C196" t="str">
            <v>C21H25ClN2O</v>
          </cell>
          <cell r="D196">
            <v>356.16554100000002</v>
          </cell>
        </row>
        <row r="197">
          <cell r="A197" t="str">
            <v>β-Hydroxythiofentanyl (hydrochloride)</v>
          </cell>
          <cell r="B197">
            <v>358.5</v>
          </cell>
          <cell r="C197" t="str">
            <v>C20H26N2O2S</v>
          </cell>
          <cell r="D197">
            <v>358.17149999999998</v>
          </cell>
        </row>
        <row r="198">
          <cell r="A198" t="str">
            <v>N-benzyl Furanyl norfentanyl (hydrochloride)</v>
          </cell>
          <cell r="B198">
            <v>360.5</v>
          </cell>
          <cell r="C198" t="str">
            <v>C23H24N2O2</v>
          </cell>
          <cell r="D198">
            <v>360.18377799999996</v>
          </cell>
        </row>
        <row r="199">
          <cell r="A199" t="str">
            <v>Remifentanil Acid (trifluoroacetate salt)</v>
          </cell>
          <cell r="B199">
            <v>362.4</v>
          </cell>
          <cell r="C199" t="str">
            <v>C19H26N2O5</v>
          </cell>
          <cell r="D199">
            <v>362.18417300000004</v>
          </cell>
        </row>
        <row r="200">
          <cell r="A200" t="str">
            <v>para-methoxy Acrylfentanyl (hydrochloride)</v>
          </cell>
          <cell r="B200">
            <v>364.5</v>
          </cell>
          <cell r="C200" t="str">
            <v>C23H28N2O2</v>
          </cell>
          <cell r="D200">
            <v>364.21507800000001</v>
          </cell>
        </row>
        <row r="201">
          <cell r="A201" t="str">
            <v>2-fluoro MT-45 (hydrochloride)</v>
          </cell>
          <cell r="B201">
            <v>366.5</v>
          </cell>
          <cell r="C201" t="str">
            <v>C24H31FN2</v>
          </cell>
          <cell r="D201">
            <v>366.24712599999998</v>
          </cell>
        </row>
        <row r="202">
          <cell r="A202" t="str">
            <v>U-50488 (hydrochloride)</v>
          </cell>
          <cell r="B202">
            <v>369.3</v>
          </cell>
          <cell r="C202" t="str">
            <v>C19H26Cl2N2O</v>
          </cell>
          <cell r="D202">
            <v>368.14221900000001</v>
          </cell>
        </row>
        <row r="203">
          <cell r="A203" t="str">
            <v>para-chloro Acrylfentanyl (hydrochloride)</v>
          </cell>
          <cell r="B203">
            <v>368.9</v>
          </cell>
          <cell r="C203" t="str">
            <v>C22H25ClN2O</v>
          </cell>
          <cell r="D203">
            <v>368.16554100000002</v>
          </cell>
        </row>
        <row r="204">
          <cell r="A204" t="str">
            <v>para-Chlorofentanyl (hydrochloride)</v>
          </cell>
          <cell r="B204">
            <v>370.9</v>
          </cell>
          <cell r="C204" t="str">
            <v>C22H27ClN2O</v>
          </cell>
          <cell r="D204">
            <v>370.18119100000001</v>
          </cell>
        </row>
        <row r="205">
          <cell r="A205" t="str">
            <v>N-Benzyl phenyl norfentanyl (hydrochloride)</v>
          </cell>
          <cell r="B205">
            <v>370.5</v>
          </cell>
          <cell r="C205" t="str">
            <v>C25H26N2O</v>
          </cell>
          <cell r="D205">
            <v>370.20451299999996</v>
          </cell>
        </row>
        <row r="206">
          <cell r="A206" t="str">
            <v>Cyclopentenyl fentanyl (hydrochloride)</v>
          </cell>
          <cell r="B206">
            <v>374.5</v>
          </cell>
          <cell r="C206" t="str">
            <v>C25H30N2O</v>
          </cell>
          <cell r="D206">
            <v>374.23581300000001</v>
          </cell>
        </row>
        <row r="207">
          <cell r="A207" t="str">
            <v xml:space="preserve">N-(3-ethylindole) Norfentanyl </v>
          </cell>
          <cell r="B207">
            <v>375.5</v>
          </cell>
          <cell r="C207" t="str">
            <v>C24H29N3O</v>
          </cell>
          <cell r="D207">
            <v>375.23106200000001</v>
          </cell>
        </row>
        <row r="208">
          <cell r="A208" t="str">
            <v>Remifentanil (hydrochloride)</v>
          </cell>
          <cell r="B208">
            <v>376.4</v>
          </cell>
          <cell r="C208" t="str">
            <v>C20H28N2O5</v>
          </cell>
          <cell r="D208">
            <v>376.19982300000004</v>
          </cell>
        </row>
        <row r="209">
          <cell r="A209" t="str">
            <v>Cyclopentyl fentanyl (hydrochloride)</v>
          </cell>
          <cell r="B209">
            <v>376.5</v>
          </cell>
          <cell r="C209" t="str">
            <v>C25H32N2O</v>
          </cell>
          <cell r="D209">
            <v>376.251463</v>
          </cell>
        </row>
        <row r="210">
          <cell r="A210" t="str">
            <v>Hexanoyl fentanyl (hydrochloride)</v>
          </cell>
          <cell r="B210">
            <v>378.6</v>
          </cell>
          <cell r="C210" t="str">
            <v>C25H34N2O</v>
          </cell>
          <cell r="D210">
            <v>378.26711299999999</v>
          </cell>
        </row>
        <row r="211">
          <cell r="A211" t="str">
            <v>Benzyl Carfentanil (hydrochloride)</v>
          </cell>
          <cell r="B211">
            <v>380.4</v>
          </cell>
          <cell r="C211" t="str">
            <v>C23H28N2O3</v>
          </cell>
          <cell r="D211">
            <v>380.20999300000005</v>
          </cell>
        </row>
        <row r="212">
          <cell r="A212" t="str">
            <v>para-chloro Cyclopropyl fentanyl (hydrochloride)</v>
          </cell>
          <cell r="B212">
            <v>382.9</v>
          </cell>
          <cell r="C212" t="str">
            <v>C23H27ClN2O</v>
          </cell>
          <cell r="D212">
            <v>382.18119100000001</v>
          </cell>
        </row>
        <row r="213">
          <cell r="A213" t="str">
            <v>Metonitazene (citrate)</v>
          </cell>
          <cell r="B213">
            <v>382.5</v>
          </cell>
          <cell r="C213" t="str">
            <v>C21H26N4O3</v>
          </cell>
          <cell r="D213">
            <v>382.20049099999994</v>
          </cell>
        </row>
        <row r="214">
          <cell r="A214" t="str">
            <v>para-methoxy Methoxyacetyl fentanyl (hydrochloride)</v>
          </cell>
          <cell r="B214">
            <v>382.5</v>
          </cell>
          <cell r="C214" t="str">
            <v>C23H30N2O3</v>
          </cell>
          <cell r="D214">
            <v>382.22564299999999</v>
          </cell>
        </row>
        <row r="215">
          <cell r="A215" t="str">
            <v>Phenyl fentanyl (hydrochloride)</v>
          </cell>
          <cell r="B215">
            <v>384.5</v>
          </cell>
          <cell r="C215" t="str">
            <v>C26H28N2O</v>
          </cell>
          <cell r="D215">
            <v>384.22016300000001</v>
          </cell>
        </row>
        <row r="216">
          <cell r="A216" t="str">
            <v>para-chloro Methoxyacetyl fentanyl (hydrochloride)</v>
          </cell>
          <cell r="B216">
            <v>386.9</v>
          </cell>
          <cell r="C216" t="str">
            <v>C22H27ClN2O2</v>
          </cell>
          <cell r="D216">
            <v>386.176106</v>
          </cell>
        </row>
        <row r="217">
          <cell r="A217" t="str">
            <v>Sufentanil</v>
          </cell>
          <cell r="B217">
            <v>386.6</v>
          </cell>
          <cell r="C217" t="str">
            <v>C22H30N2O2S</v>
          </cell>
          <cell r="D217">
            <v>386.20280000000002</v>
          </cell>
        </row>
        <row r="218">
          <cell r="A218" t="str">
            <v>4'-fluoro, para-fluoro (±)-trans-3-methyl Fentanyl (hydrochloride)</v>
          </cell>
          <cell r="B218">
            <v>386.5</v>
          </cell>
          <cell r="C218" t="str">
            <v>C23H28F2N2O</v>
          </cell>
          <cell r="D218">
            <v>386.21696900000001</v>
          </cell>
        </row>
        <row r="219">
          <cell r="A219" t="str">
            <v>Heptanoyl fentanyl (hydrochloride)</v>
          </cell>
          <cell r="B219">
            <v>392.6</v>
          </cell>
          <cell r="C219" t="str">
            <v>C26H36N2O</v>
          </cell>
          <cell r="D219">
            <v>392.28276299999999</v>
          </cell>
        </row>
        <row r="220">
          <cell r="A220" t="str">
            <v xml:space="preserve">Tetrahydrothiophene fentanyl </v>
          </cell>
          <cell r="B220">
            <v>394.6</v>
          </cell>
          <cell r="C220" t="str">
            <v>C24H30N2OS</v>
          </cell>
          <cell r="D220">
            <v>394.20788500000003</v>
          </cell>
        </row>
        <row r="221">
          <cell r="A221" t="str">
            <v>N-(MDA) Fentanyl (hydrochloride)</v>
          </cell>
          <cell r="B221">
            <v>394.5</v>
          </cell>
          <cell r="C221" t="str">
            <v>C24H30N2O3</v>
          </cell>
          <cell r="D221">
            <v>394.22564299999999</v>
          </cell>
        </row>
        <row r="222">
          <cell r="A222" t="str">
            <v>para-fluoro Cyclopentyl fentanyl (hydrochloride)</v>
          </cell>
          <cell r="B222">
            <v>394.5</v>
          </cell>
          <cell r="C222" t="str">
            <v>C25H31FN2O</v>
          </cell>
          <cell r="D222">
            <v>394.24204099999997</v>
          </cell>
        </row>
        <row r="223">
          <cell r="A223" t="str">
            <v>para-methoxy Valeryl fentanyl (hydrochloride)</v>
          </cell>
          <cell r="B223">
            <v>394.5</v>
          </cell>
          <cell r="C223" t="str">
            <v>C25H34N2O2</v>
          </cell>
          <cell r="D223">
            <v>394.26202799999999</v>
          </cell>
        </row>
        <row r="224">
          <cell r="A224" t="str">
            <v>para-chloro Cyclobutyl fentanyl (hydrochloride)</v>
          </cell>
          <cell r="B224">
            <v>396.9</v>
          </cell>
          <cell r="C224" t="str">
            <v>C24H29ClN2O</v>
          </cell>
          <cell r="D224">
            <v>396.19684100000001</v>
          </cell>
        </row>
        <row r="225">
          <cell r="A225" t="str">
            <v>Etonitazene</v>
          </cell>
          <cell r="B225">
            <v>396.5</v>
          </cell>
          <cell r="C225" t="str">
            <v>C22H28N4O3</v>
          </cell>
          <cell r="D225">
            <v>396.21614099999999</v>
          </cell>
        </row>
        <row r="226">
          <cell r="A226" t="str">
            <v>para-fluoro Tetrahydrofuran fentanyl (hydrochloride)</v>
          </cell>
          <cell r="B226">
            <v>396.5</v>
          </cell>
          <cell r="C226" t="str">
            <v>C24H29FN2O2</v>
          </cell>
          <cell r="D226">
            <v>396.22130599999997</v>
          </cell>
        </row>
        <row r="227">
          <cell r="A227" t="str">
            <v>para-chloro Valeryl fentanyl (hydrochloride)</v>
          </cell>
          <cell r="B227">
            <v>398.9</v>
          </cell>
          <cell r="C227" t="str">
            <v>C24H31ClN2O</v>
          </cell>
          <cell r="D227">
            <v>398.212491</v>
          </cell>
        </row>
        <row r="228">
          <cell r="A228" t="str">
            <v>Brorphine</v>
          </cell>
          <cell r="B228">
            <v>400.3</v>
          </cell>
          <cell r="C228" t="str">
            <v>C20H22BrN3O</v>
          </cell>
          <cell r="D228">
            <v>399.09462300000001</v>
          </cell>
        </row>
        <row r="229">
          <cell r="A229" t="str">
            <v>2,2,3,3-tetramethyl-Cyclopropyl fentanyl (hydrochloride)</v>
          </cell>
          <cell r="B229">
            <v>404.6</v>
          </cell>
          <cell r="C229" t="str">
            <v>C27H36N2O</v>
          </cell>
          <cell r="D229">
            <v>404.28276299999999</v>
          </cell>
        </row>
        <row r="230">
          <cell r="A230" t="str">
            <v>para-methoxy Tetrahydrofuran fentanyl (hydrochloride)</v>
          </cell>
          <cell r="B230">
            <v>408.5</v>
          </cell>
          <cell r="C230" t="str">
            <v>C25H32N2O3</v>
          </cell>
          <cell r="D230">
            <v>408.24129300000004</v>
          </cell>
        </row>
        <row r="231">
          <cell r="A231" t="str">
            <v>para-chloro Cyclopentyl fentanyl (hydrochloride)</v>
          </cell>
          <cell r="B231">
            <v>410.9</v>
          </cell>
          <cell r="C231" t="str">
            <v>C25H31ClN2O</v>
          </cell>
          <cell r="D231">
            <v>410.212491</v>
          </cell>
        </row>
        <row r="232">
          <cell r="A232" t="str">
            <v>Isotonitazene</v>
          </cell>
          <cell r="B232">
            <v>410.5</v>
          </cell>
          <cell r="C232" t="str">
            <v>C23H30N4O3</v>
          </cell>
          <cell r="D232">
            <v>410.23179100000004</v>
          </cell>
        </row>
        <row r="233">
          <cell r="A233" t="str">
            <v>para-Bromofentanyl</v>
          </cell>
          <cell r="B233">
            <v>415.4</v>
          </cell>
          <cell r="C233" t="str">
            <v>C22H27BrN2O</v>
          </cell>
          <cell r="D233">
            <v>414.130674</v>
          </cell>
        </row>
        <row r="234">
          <cell r="A234" t="str">
            <v>Phenoxyacetyl fentanyl (hydrochloride)</v>
          </cell>
          <cell r="B234">
            <v>414.5</v>
          </cell>
          <cell r="C234" t="str">
            <v>C27H30N2O2</v>
          </cell>
          <cell r="D234">
            <v>414.230728</v>
          </cell>
        </row>
        <row r="235">
          <cell r="A235" t="str">
            <v>ortho-isopropyl Furanyl fentanyl</v>
          </cell>
          <cell r="B235">
            <v>416.6</v>
          </cell>
          <cell r="C235" t="str">
            <v>C27H32N2O2</v>
          </cell>
          <cell r="D235">
            <v>416.24637799999999</v>
          </cell>
        </row>
        <row r="236">
          <cell r="A236" t="str">
            <v>Alfentanil (hydrochloride)</v>
          </cell>
          <cell r="B236">
            <v>416.5</v>
          </cell>
          <cell r="C236" t="str">
            <v>C21H32N6O3</v>
          </cell>
          <cell r="D236">
            <v>416.25358900000003</v>
          </cell>
        </row>
        <row r="237">
          <cell r="A237" t="str">
            <v>N-(2C-C) Fentanyl (hydrochloride)</v>
          </cell>
          <cell r="B237">
            <v>431</v>
          </cell>
          <cell r="C237" t="str">
            <v>C24H31ClN2O3</v>
          </cell>
          <cell r="D237">
            <v>430.20232099999998</v>
          </cell>
        </row>
        <row r="238">
          <cell r="A238" t="str">
            <v>Tianeptine (sodium salt)</v>
          </cell>
          <cell r="B238">
            <v>436.9</v>
          </cell>
          <cell r="C238" t="str">
            <v>C21H25ClN2O4S</v>
          </cell>
          <cell r="D238">
            <v>436.12235800000008</v>
          </cell>
        </row>
        <row r="239">
          <cell r="A239" t="str">
            <v>N-(3,4,5-TMA) Fentanyl (hydrochloride)</v>
          </cell>
          <cell r="B239">
            <v>440.6</v>
          </cell>
          <cell r="C239" t="str">
            <v>C26H36N2O4</v>
          </cell>
          <cell r="D239">
            <v>440.26750800000002</v>
          </cell>
        </row>
        <row r="240">
          <cell r="A240" t="str">
            <v>N-(2C-N) Fentanyl (hydrochloride)</v>
          </cell>
          <cell r="B240">
            <v>441.5</v>
          </cell>
          <cell r="C240" t="str">
            <v>C24H31N3O5</v>
          </cell>
          <cell r="D240">
            <v>441.22637200000003</v>
          </cell>
        </row>
        <row r="241">
          <cell r="A241" t="str">
            <v>N-(2C-T) Fentanyl</v>
          </cell>
          <cell r="B241">
            <v>442.6</v>
          </cell>
          <cell r="C241" t="str">
            <v>C25H34N2O3S</v>
          </cell>
          <cell r="D241">
            <v>442.229015</v>
          </cell>
        </row>
        <row r="242">
          <cell r="A242" t="str">
            <v>N-(DOC) Fentanyl (hydrochloride)</v>
          </cell>
          <cell r="B242">
            <v>445</v>
          </cell>
          <cell r="C242" t="str">
            <v>C25H33ClN2O3</v>
          </cell>
          <cell r="D242">
            <v>444.21797100000003</v>
          </cell>
        </row>
        <row r="243">
          <cell r="A243" t="str">
            <v>N-(2C-T-2) Fentanyl (hydrochloride)</v>
          </cell>
          <cell r="B243">
            <v>456.6</v>
          </cell>
          <cell r="C243" t="str">
            <v>C26H36N2O3S</v>
          </cell>
          <cell r="D243">
            <v>456.24466500000005</v>
          </cell>
        </row>
        <row r="244">
          <cell r="A244" t="str">
            <v>N-(2C-TFM) Fentanyl (hydrochloride)</v>
          </cell>
          <cell r="B244">
            <v>464.5</v>
          </cell>
          <cell r="C244" t="str">
            <v>C25H31F3N2O3</v>
          </cell>
          <cell r="D244">
            <v>464.22867699999995</v>
          </cell>
        </row>
        <row r="245">
          <cell r="A245" t="str">
            <v>N-(DOBU) Fentanyl (hydrochloride)</v>
          </cell>
          <cell r="B245">
            <v>466.7</v>
          </cell>
          <cell r="C245" t="str">
            <v>C29H42N2O3</v>
          </cell>
          <cell r="D245">
            <v>466.31954299999995</v>
          </cell>
        </row>
        <row r="246">
          <cell r="A246" t="str">
            <v>N-(2C-B) Fentanyl (hydrochloride)</v>
          </cell>
          <cell r="B246">
            <v>475.4</v>
          </cell>
          <cell r="C246" t="str">
            <v>C24H31BrN2O3</v>
          </cell>
          <cell r="D246">
            <v>474.15180399999997</v>
          </cell>
        </row>
        <row r="247">
          <cell r="A247" t="str">
            <v>N-(DOB) Fentanyl (hydrochloride)</v>
          </cell>
          <cell r="B247">
            <v>489.4</v>
          </cell>
          <cell r="C247" t="str">
            <v>C25H33BrN2O3</v>
          </cell>
          <cell r="D247">
            <v>488.16745400000002</v>
          </cell>
        </row>
        <row r="248">
          <cell r="A248" t="str">
            <v>N-(2C-B-fly) Fentanyl (hydrochloride)</v>
          </cell>
          <cell r="B248">
            <v>499.4</v>
          </cell>
          <cell r="C248" t="str">
            <v>C26H31BrN2O3</v>
          </cell>
          <cell r="D248">
            <v>498.15180399999997</v>
          </cell>
        </row>
        <row r="249">
          <cell r="A249" t="str">
            <v>N-(3C-B-fly) Fentanyl (hydrochloride)</v>
          </cell>
          <cell r="B249">
            <v>513.5</v>
          </cell>
          <cell r="C249" t="str">
            <v>C27H33BrN2O3</v>
          </cell>
          <cell r="D249">
            <v>512.16745400000002</v>
          </cell>
        </row>
        <row r="250">
          <cell r="A250" t="str">
            <v>N-(2C-I) Fentanyl (hydrochloride)</v>
          </cell>
          <cell r="B250">
            <v>522.4</v>
          </cell>
          <cell r="C250" t="str">
            <v>C24H31IN2O3</v>
          </cell>
          <cell r="D250">
            <v>522.13793799999996</v>
          </cell>
        </row>
        <row r="251">
          <cell r="A251" t="str">
            <v>N-(DOI) Fentanyl (hydrochloride)</v>
          </cell>
          <cell r="B251">
            <v>536.5</v>
          </cell>
          <cell r="C251" t="str">
            <v>C25H33IN2O3</v>
          </cell>
          <cell r="D251">
            <v>536.15358800000001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0F618-E7C1-4312-93AB-02328D1E7301}">
  <dimension ref="A1:O40"/>
  <sheetViews>
    <sheetView tabSelected="1" topLeftCell="A37" zoomScale="70" zoomScaleNormal="70" workbookViewId="0">
      <selection activeCell="C6" sqref="C6"/>
    </sheetView>
  </sheetViews>
  <sheetFormatPr defaultColWidth="9.109375" defaultRowHeight="14.4" x14ac:dyDescent="0.3"/>
  <cols>
    <col min="1" max="1" width="24.109375" customWidth="1"/>
    <col min="2" max="2" width="37.88671875" customWidth="1"/>
    <col min="3" max="3" width="22" style="1" customWidth="1"/>
    <col min="4" max="4" width="22.21875" style="1" customWidth="1"/>
    <col min="5" max="5" width="21.21875" style="1" customWidth="1"/>
    <col min="6" max="6" width="30.109375" style="1" customWidth="1"/>
    <col min="7" max="7" width="21.5546875" style="1" customWidth="1"/>
    <col min="8" max="8" width="28" style="1" customWidth="1"/>
    <col min="9" max="9" width="19" style="1" customWidth="1"/>
    <col min="10" max="10" width="24.21875" style="1" customWidth="1"/>
    <col min="11" max="11" width="20.21875" style="1" customWidth="1"/>
    <col min="12" max="12" width="22" style="1" customWidth="1"/>
    <col min="13" max="13" width="19.109375" style="1" customWidth="1"/>
    <col min="14" max="14" width="12.6640625" style="1" customWidth="1"/>
    <col min="15" max="15" width="10.44140625" style="1" bestFit="1" customWidth="1"/>
    <col min="16" max="16384" width="9.109375" style="1"/>
  </cols>
  <sheetData>
    <row r="1" spans="1:15" s="6" customFormat="1" ht="15.6" x14ac:dyDescent="0.3">
      <c r="A1" s="7" t="s">
        <v>15</v>
      </c>
      <c r="B1" s="7"/>
      <c r="C1" s="7" t="s">
        <v>14</v>
      </c>
      <c r="D1" s="7"/>
      <c r="E1" s="7" t="s">
        <v>13</v>
      </c>
      <c r="F1" s="7"/>
      <c r="G1" s="7" t="s">
        <v>12</v>
      </c>
      <c r="H1" s="7"/>
      <c r="I1" s="7" t="s">
        <v>11</v>
      </c>
      <c r="J1" s="7"/>
      <c r="K1" s="7" t="s">
        <v>10</v>
      </c>
      <c r="L1" s="7"/>
      <c r="M1" s="7" t="s">
        <v>9</v>
      </c>
      <c r="N1" s="7"/>
      <c r="O1" s="8"/>
    </row>
    <row r="2" spans="1:15" s="6" customFormat="1" ht="29.25" customHeight="1" x14ac:dyDescent="0.3">
      <c r="A2" s="7" t="s">
        <v>1</v>
      </c>
      <c r="B2" s="7" t="s">
        <v>0</v>
      </c>
      <c r="C2" s="7" t="s">
        <v>1</v>
      </c>
      <c r="D2" s="7" t="s">
        <v>0</v>
      </c>
      <c r="E2" s="7" t="s">
        <v>1</v>
      </c>
      <c r="F2" s="7" t="s">
        <v>0</v>
      </c>
      <c r="G2" s="7" t="s">
        <v>1</v>
      </c>
      <c r="H2" s="7" t="s">
        <v>0</v>
      </c>
      <c r="I2" s="7" t="s">
        <v>1</v>
      </c>
      <c r="J2" s="7" t="s">
        <v>0</v>
      </c>
      <c r="K2" s="7" t="s">
        <v>1</v>
      </c>
      <c r="L2" s="7" t="s">
        <v>0</v>
      </c>
      <c r="M2" s="7" t="s">
        <v>1</v>
      </c>
      <c r="N2" s="7" t="s">
        <v>0</v>
      </c>
      <c r="O2" s="8"/>
    </row>
    <row r="3" spans="1:15" s="2" customFormat="1" ht="45" customHeight="1" x14ac:dyDescent="0.3">
      <c r="A3" s="5" t="str">
        <f>[1]Sheet1!A37</f>
        <v>(±)-cis-3-methyl Fentanyl (hydrochloride)</v>
      </c>
      <c r="B3" s="5" t="str">
        <f>CONCATENATE([1]Sheet1!$B37,"/",[1]Sheet1!$C37,"/",[1]Sheet1!$D37)</f>
        <v>350.5/C23H30N2O/350.235813</v>
      </c>
      <c r="C3" s="5" t="str">
        <f>[1]Sheet1!A38</f>
        <v>Butyryl fentanyl (hydrochloride)</v>
      </c>
      <c r="D3" s="5" t="str">
        <f>CONCATENATE([1]Sheet1!$B38,"/",[1]Sheet1!$C38,"/",[1]Sheet1!$D38)</f>
        <v>350.5/C23H30N2O/350.235813</v>
      </c>
      <c r="E3" s="5" t="str">
        <f>[1]Sheet1!A39</f>
        <v>Isobutyryl fentanyl (hydrochloride)</v>
      </c>
      <c r="F3" s="5" t="str">
        <f>CONCATENATE([1]Sheet1!$B39,"/",[1]Sheet1!$C39,"/",[1]Sheet1!$D39)</f>
        <v>350.5/C23H30N2O/350.235813</v>
      </c>
      <c r="G3" s="5" t="str">
        <f>[1]Sheet1!A40</f>
        <v>meta-Methylfentanyl (hydrochloride)</v>
      </c>
      <c r="H3" s="5" t="str">
        <f>CONCATENATE([1]Sheet1!$B40,"/",[1]Sheet1!$C40,"/",[1]Sheet1!$D40)</f>
        <v>350.5/C23H30N2O/350.235813</v>
      </c>
      <c r="I3" s="5" t="str">
        <f>[1]Sheet1!A41</f>
        <v>α-methyl Fentanyl (hydrochloride)</v>
      </c>
      <c r="J3" s="5" t="str">
        <f>CONCATENATE([1]Sheet1!$B41,"/",[1]Sheet1!$C41,"/",[1]Sheet1!$D41)</f>
        <v>350.5/C23H30N2O/350.235813</v>
      </c>
      <c r="K3" s="5" t="str">
        <f>[1]Sheet1!A42</f>
        <v>(±)-trans-3-methyl Fentanyl (hydrochloride)</v>
      </c>
      <c r="L3" s="5" t="str">
        <f>CONCATENATE([1]Sheet1!$B42,"/",[1]Sheet1!$C42,"/",[1]Sheet1!$D42)</f>
        <v>350.5/C23H30N2O/350.235813</v>
      </c>
      <c r="M3" s="5" t="str">
        <f>[1]Sheet1!A43</f>
        <v>4'-methyl Fentanyl (hydrochloride)</v>
      </c>
      <c r="N3" s="5" t="str">
        <f>CONCATENATE([1]Sheet1!$B43,"/",[1]Sheet1!$C43,"/",[1]Sheet1!$D43)</f>
        <v>350.5/C23H30N2O/350.235813</v>
      </c>
      <c r="O3" s="4"/>
    </row>
    <row r="4" spans="1:15" ht="45" customHeight="1" x14ac:dyDescent="0.3">
      <c r="A4" s="5" t="str">
        <f>[1]Sheet1!$A18</f>
        <v>4'-methyl Acetyl fentanyl (hydrochloride)</v>
      </c>
      <c r="B4" s="5" t="str">
        <f>CONCATENATE([1]Sheet1!$B18,"/",[1]Sheet1!$C18,"/",[1]Sheet1!$D18)</f>
        <v>336.4/C22H28N2O/336.220163</v>
      </c>
      <c r="C4" s="5" t="str">
        <f>[1]Sheet1!$A19</f>
        <v>ortho-methyl Acetyl fentanyl (hydrochloride)</v>
      </c>
      <c r="D4" s="5" t="str">
        <f>CONCATENATE([1]Sheet1!$B19,"/",[1]Sheet1!$C19,"/",[1]Sheet1!$D19)</f>
        <v>336.4/C22H28N2O/336.220163</v>
      </c>
      <c r="E4" s="5" t="str">
        <f>[1]Sheet1!$A20</f>
        <v>α-methyl Acetyl fentanyl (hydrochloride)</v>
      </c>
      <c r="F4" s="5" t="str">
        <f>CONCATENATE([1]Sheet1!$B20,"/",[1]Sheet1!$C20,"/",[1]Sheet1!$D20)</f>
        <v>336.4/C22H28N2O/336.220163</v>
      </c>
      <c r="G4" s="5" t="str">
        <f>[1]Sheet1!$A21</f>
        <v>β-methyl Acetyl fentanyl (hydrochloride)</v>
      </c>
      <c r="H4" s="5" t="str">
        <f>CONCATENATE([1]Sheet1!$B21,"/",[1]Sheet1!$C21,"/",[1]Sheet1!$D21)</f>
        <v>336.4/C22H28N2O/336.220163</v>
      </c>
      <c r="I4" s="5" t="str">
        <f>[1]Sheet1!$A22</f>
        <v>Fentanyl</v>
      </c>
      <c r="J4" s="5" t="str">
        <f>CONCATENATE([1]Sheet1!$B22,"/",[1]Sheet1!$C22,"/",[1]Sheet1!$D22)</f>
        <v>336.5/C22H28N2O/336.220163</v>
      </c>
      <c r="K4" s="5" t="str">
        <f>[1]Sheet1!$A23</f>
        <v>para-methyl Acetyl fentanyl (hydrochloride)</v>
      </c>
      <c r="L4" s="5" t="str">
        <f>CONCATENATE([1]Sheet1!$B23,"/",[1]Sheet1!$C23,"/",[1]Sheet1!$D23)</f>
        <v>336.4/C22H28N2O/336.220163</v>
      </c>
      <c r="M4" s="5" t="str">
        <f>[1]Sheet1!$A24</f>
        <v>meta-methyl Acetyl fentanyl (hydrochloride)</v>
      </c>
      <c r="N4" s="5" t="str">
        <f>CONCATENATE([1]Sheet1!$B24,"/",[1]Sheet1!$C24,"/",[1]Sheet1!$D24)</f>
        <v>336.4/C22H28N2O/336.220163</v>
      </c>
      <c r="O4" s="3"/>
    </row>
    <row r="5" spans="1:15" ht="45" customHeight="1" x14ac:dyDescent="0.3">
      <c r="A5" s="5" t="str">
        <f>[1]Sheet1!$A78</f>
        <v>α'-methyl Butyryl fentanyl (hydrochloride)</v>
      </c>
      <c r="B5" s="5" t="str">
        <f>CONCATENATE([1]Sheet1!$B78,"/",[1]Sheet1!$C78,"/",[1]Sheet1!$D78)</f>
        <v>364.5/C24H32N2O/364.251463</v>
      </c>
      <c r="C5" s="5" t="str">
        <f>[1]Sheet1!$A79</f>
        <v>α-methyl Butyryl fentanyl (hydrochloride)</v>
      </c>
      <c r="D5" s="5" t="str">
        <f>CONCATENATE([1]Sheet1!$B79,"/",[1]Sheet1!$C79,"/",[1]Sheet1!$D79)</f>
        <v>364.5/C24H32N2O/364.251463</v>
      </c>
      <c r="E5" s="5" t="str">
        <f>[1]Sheet1!$A80</f>
        <v>(±)-cis-3-methyl Butyryl fentanyl (hydrochloride)</v>
      </c>
      <c r="F5" s="5" t="str">
        <f>CONCATENATE([1]Sheet1!$B80,"/",[1]Sheet1!$C80,"/",[1]Sheet1!$D80)</f>
        <v>364.5/C24H32N2O/364.251463</v>
      </c>
      <c r="G5" s="5" t="str">
        <f>[1]Sheet1!$A81</f>
        <v>Isovaleryl fentanyl (hydrochloride)</v>
      </c>
      <c r="H5" s="5" t="str">
        <f>CONCATENATE([1]Sheet1!$B81,"/",[1]Sheet1!$C81,"/",[1]Sheet1!$D81)</f>
        <v>364.5/C24H32N2O/364.251463</v>
      </c>
      <c r="I5" s="5" t="str">
        <f>[1]Sheet1!$A82</f>
        <v>para-methyl Isobutyryl fentanyl (hydrochloride)</v>
      </c>
      <c r="J5" s="5" t="str">
        <f>CONCATENATE([1]Sheet1!$B82,"/",[1]Sheet1!$C82,"/",[1]Sheet1!$D82)</f>
        <v>364.5/C24H32N2O/364.251463</v>
      </c>
      <c r="K5" s="5" t="str">
        <f>[1]Sheet1!$A83</f>
        <v>Pivaloyl fentanyl (hydrochloride)</v>
      </c>
      <c r="L5" s="5" t="str">
        <f>CONCATENATE([1]Sheet1!$B83,"/",[1]Sheet1!$C83,"/",[1]Sheet1!$D83)</f>
        <v>364.5/C24H32N2O/364.251463</v>
      </c>
      <c r="M5" s="5" t="str">
        <f>[1]Sheet1!$A84</f>
        <v>Valeryl fentanyl (hydrochloride)</v>
      </c>
      <c r="N5" s="5" t="str">
        <f>CONCATENATE([1]Sheet1!$B84,"/",[1]Sheet1!$C84,"/",[1]Sheet1!$D84)</f>
        <v>364.5/C24H32N2O/364.251463</v>
      </c>
      <c r="O5" s="3"/>
    </row>
    <row r="6" spans="1:15" ht="45" customHeight="1" x14ac:dyDescent="0.3">
      <c r="A6" s="5" t="str">
        <f>[1]Sheet1!$A71</f>
        <v>Cyclobutyl fentanyl (hydrochloride)</v>
      </c>
      <c r="B6" s="5" t="str">
        <f>CONCATENATE([1]Sheet1!$B71,"/",[1]Sheet1!$C71,"/",[1]Sheet1!$D71)</f>
        <v>362.5/C24H30N2O/362.235813</v>
      </c>
      <c r="C6" s="5" t="str">
        <f>[1]Sheet1!$A72</f>
        <v>ortho-methyl Cyclopropyl fentanyl (hydrochloride)</v>
      </c>
      <c r="D6" s="5" t="str">
        <f>CONCATENATE([1]Sheet1!$B72,"/",[1]Sheet1!$C72,"/",[1]Sheet1!$D72)</f>
        <v>362.5/C24H30N2O/362.235813</v>
      </c>
      <c r="E6" s="5" t="str">
        <f>[1]Sheet1!$A73</f>
        <v>para-methyl Cyclopropyl fentanyl (hydrochloride)</v>
      </c>
      <c r="F6" s="5" t="str">
        <f>CONCATENATE([1]Sheet1!$B73,"/",[1]Sheet1!$C73,"/",[1]Sheet1!$D73)</f>
        <v>362.5/C24H30N2O/362.235813</v>
      </c>
      <c r="G6" s="5" t="str">
        <f>[1]Sheet1!$A74</f>
        <v>meta-methyl Cyclopropyl fentanyl (hydrochloride)</v>
      </c>
      <c r="H6" s="5" t="str">
        <f>CONCATENATE([1]Sheet1!$B74,"/",[1]Sheet1!$C74,"/",[1]Sheet1!$D74)</f>
        <v>362.5/C24H30N2O/362.235813</v>
      </c>
      <c r="I6" s="5" t="str">
        <f>[1]Sheet1!$A75</f>
        <v xml:space="preserve">Senecioylfentanyl </v>
      </c>
      <c r="J6" s="5" t="str">
        <f>CONCATENATE([1]Sheet1!$B75,"/",[1]Sheet1!$C75,"/",[1]Sheet1!$D75)</f>
        <v>362.5/C24H30N2O/362.235813</v>
      </c>
      <c r="K6" s="5" t="str">
        <f>[1]Sheet1!$A76</f>
        <v>Cyclopropaneacetyl fentanyl (hydrochloride)</v>
      </c>
      <c r="L6" s="5" t="str">
        <f>CONCATENATE([1]Sheet1!$B76,"/",[1]Sheet1!$C76,"/",[1]Sheet1!$D76)</f>
        <v>362.5/C24H30N2O/362.235813</v>
      </c>
      <c r="M6" s="5" t="str">
        <f>[1]Sheet1!$A77</f>
        <v>Tigloyl fentanyl</v>
      </c>
      <c r="N6" s="5" t="str">
        <f>CONCATENATE([1]Sheet1!$B77,"/",[1]Sheet1!$C77,"/",[1]Sheet1!$D77)</f>
        <v>362.5/C24H30N2O/362.235813</v>
      </c>
      <c r="O6" s="3"/>
    </row>
    <row r="7" spans="1:15" ht="45" customHeight="1" x14ac:dyDescent="0.3">
      <c r="A7" s="5" t="str">
        <f>[1]Sheet1!$A5</f>
        <v>Norsufentanil</v>
      </c>
      <c r="B7" s="5" t="str">
        <f>CONCATENATE([1]Sheet1!$B5,"/",[1]Sheet1!$C5,"/",[1]Sheet1!$D5)</f>
        <v>276.4/C16H24N2O2/276.183778</v>
      </c>
      <c r="C7" s="5" t="str">
        <f>[1]Sheet1!$A6</f>
        <v>4-Anilino-1-Boc-piperidine</v>
      </c>
      <c r="D7" s="5" t="str">
        <f>CONCATENATE([1]Sheet1!$B6,"/",[1]Sheet1!$C6,"/",[1]Sheet1!$D6)</f>
        <v>276.4/C16H24N2O2/276.183778</v>
      </c>
      <c r="E7" s="5" t="str">
        <f>[1]Sheet1!$A7</f>
        <v>2-methyl AP-237 (hydrochloride)</v>
      </c>
      <c r="F7" s="5" t="str">
        <f>CONCATENATE([1]Sheet1!$B7,"/",[1]Sheet1!$C7,"/",[1]Sheet1!$D7)</f>
        <v>286.4/C18H26N2O/286.204513</v>
      </c>
      <c r="G7" s="5" t="str">
        <f>[1]Sheet1!$A8</f>
        <v>AP-238 (hydrochloride)</v>
      </c>
      <c r="H7" s="5" t="str">
        <f>CONCATENATE([1]Sheet1!$B8,"/",[1]Sheet1!$C8,"/",[1]Sheet1!$D8)</f>
        <v>286.4/C18H26N2O/286.204513</v>
      </c>
      <c r="I7" s="5" t="str">
        <f>[1]Sheet1!$A9</f>
        <v>Despropionyl para-Fluorofentanyl</v>
      </c>
      <c r="J7" s="5" t="str">
        <f>CONCATENATE([1]Sheet1!$B9,"/",[1]Sheet1!$C9,"/",[1]Sheet1!$D9)</f>
        <v>298.4/C19H23FN2/298.184526</v>
      </c>
      <c r="K7" s="5" t="str">
        <f>[1]Sheet1!$A10</f>
        <v>Despropionyl ortho-Fluorofentanyl</v>
      </c>
      <c r="L7" s="5" t="str">
        <f>CONCATENATE([1]Sheet1!$B10,"/",[1]Sheet1!$C10,"/",[1]Sheet1!$D10)</f>
        <v>298.4/C19H23FN2/298.184526</v>
      </c>
      <c r="M7" s="5" t="str">
        <f>[1]Sheet1!$A11</f>
        <v>N-methyl Norcarfentanil (hydrochloride)</v>
      </c>
      <c r="N7" s="5" t="str">
        <f>CONCATENATE([1]Sheet1!$B11,"/",[1]Sheet1!$C11,"/",[1]Sheet1!$D11)</f>
        <v>304.4/C17H24N2O3/304.178693</v>
      </c>
      <c r="O7" s="3"/>
    </row>
    <row r="8" spans="1:15" ht="45" customHeight="1" x14ac:dyDescent="0.3">
      <c r="A8" s="5" t="str">
        <f>[1]Sheet1!$A96</f>
        <v>meta-Fluorobutyryl fentanyl (hydrochloride)</v>
      </c>
      <c r="B8" s="5" t="str">
        <f>CONCATENATE([1]Sheet1!$B96,"/",[1]Sheet1!$C96,"/",[1]Sheet1!$D96)</f>
        <v>368.5/C23H29FN2O/368.226391</v>
      </c>
      <c r="C8" s="5" t="str">
        <f>[1]Sheet1!$A97</f>
        <v>meta-Fluoroisobutyryl fentanyl (hydrochloride)</v>
      </c>
      <c r="D8" s="5" t="str">
        <f>CONCATENATE([1]Sheet1!$B97,"/",[1]Sheet1!$C97,"/",[1]Sheet1!$D97)</f>
        <v>368.5/C23H29FN2O/368.226391</v>
      </c>
      <c r="E8" s="5" t="str">
        <f>[1]Sheet1!$A98</f>
        <v>ortho-Fluorobutyryl fentanyl (hydrochloride)</v>
      </c>
      <c r="F8" s="5" t="str">
        <f>CONCATENATE([1]Sheet1!$B98,"/",[1]Sheet1!$C98,"/",[1]Sheet1!$D98)</f>
        <v>368.5/C23H29FN2O/368.226391</v>
      </c>
      <c r="G8" s="5" t="str">
        <f>[1]Sheet1!$A99</f>
        <v>ortho-Fluoroisobutyryl fentanyl (hydrochloride)</v>
      </c>
      <c r="H8" s="5" t="str">
        <f>CONCATENATE([1]Sheet1!$B99,"/",[1]Sheet1!$C99,"/",[1]Sheet1!$D99)</f>
        <v>368.5/C23H29FN2O/368.226391</v>
      </c>
      <c r="I8" s="5" t="str">
        <f>[1]Sheet1!$A100</f>
        <v>para-Fluorobutyryl fentanyl (hydrochloride)</v>
      </c>
      <c r="J8" s="5" t="str">
        <f>CONCATENATE([1]Sheet1!$B100,"/",[1]Sheet1!$C100,"/",[1]Sheet1!$D100)</f>
        <v>368.5/C23H29FN2O/368.226391</v>
      </c>
      <c r="K8" s="5" t="str">
        <f>[1]Sheet1!$A101</f>
        <v>FIBF (hydrochloride)</v>
      </c>
      <c r="L8" s="5" t="str">
        <f>CONCATENATE([1]Sheet1!$B101,"/",[1]Sheet1!$C101,"/",[1]Sheet1!$D101)</f>
        <v>368.5/C23H29FN2O/368.226391</v>
      </c>
      <c r="M8" s="5" t="str">
        <f>[1]Sheet1!$A13</f>
        <v>Benzyl fentanyl (hydrochloride)</v>
      </c>
      <c r="N8" s="5" t="str">
        <f>CONCATENATE([1]Sheet1!$B13,"/",[1]Sheet1!$C13,"/",[1]Sheet1!$D13)</f>
        <v>322.4/C21H26N2O/322.204513</v>
      </c>
      <c r="O8" s="3"/>
    </row>
    <row r="9" spans="1:15" ht="45" customHeight="1" x14ac:dyDescent="0.3">
      <c r="A9" s="5" t="str">
        <f>[1]Sheet1!$A133</f>
        <v>2',5'-dimethoxy Fentanyl (hydrochloride)</v>
      </c>
      <c r="B9" s="5" t="str">
        <f>CONCATENATE([1]Sheet1!$B133,"/",[1]Sheet1!$C133,"/",[1]Sheet1!$D133)</f>
        <v>396.5/C24H32N2O3/396.241293</v>
      </c>
      <c r="C9" s="5" t="str">
        <f>[1]Sheet1!$A134</f>
        <v>2',3'-dimethoxy Fentanyl (hydrochloride)</v>
      </c>
      <c r="D9" s="5" t="str">
        <f>CONCATENATE([1]Sheet1!$B134,"/",[1]Sheet1!$C134,"/",[1]Sheet1!$D134)</f>
        <v>396.5/C24H32N2O3/396.241293</v>
      </c>
      <c r="E9" s="5" t="str">
        <f>[1]Sheet1!$A135</f>
        <v>2',4'-dimethoxy Fentanyl (hydrochloride)</v>
      </c>
      <c r="F9" s="5" t="str">
        <f>CONCATENATE([1]Sheet1!$B135,"/",[1]Sheet1!$C135,"/",[1]Sheet1!$D135)</f>
        <v>396.5/C24H32N2O3/396.241293</v>
      </c>
      <c r="G9" s="5" t="str">
        <f>[1]Sheet1!$A136</f>
        <v>2',6'-dimethoxy Fentanyl (hydrochloride)</v>
      </c>
      <c r="H9" s="5" t="str">
        <f>CONCATENATE([1]Sheet1!$B136,"/",[1]Sheet1!$C136,"/",[1]Sheet1!$D136)</f>
        <v>396.5/C24H32N2O3/396.241293</v>
      </c>
      <c r="I9" s="5" t="str">
        <f>[1]Sheet1!$A137</f>
        <v>3',4'-dimethoxy Fentanyl (hydrochloride)</v>
      </c>
      <c r="J9" s="5" t="str">
        <f>CONCATENATE([1]Sheet1!$B137,"/",[1]Sheet1!$C137,"/",[1]Sheet1!$D137)</f>
        <v>396.5/C24H32N2O3/396.241293</v>
      </c>
      <c r="K9" s="5" t="str">
        <f>[1]Sheet1!$A138</f>
        <v>3',5'-dimethoxy Fentanyl (hydrochloride)</v>
      </c>
      <c r="L9" s="5" t="str">
        <f>CONCATENATE([1]Sheet1!$B138,"/",[1]Sheet1!$C138,"/",[1]Sheet1!$D138)</f>
        <v>396.5/C24H32N2O3/396.241293</v>
      </c>
      <c r="M9" s="5" t="str">
        <f>[1]Sheet1!$A87</f>
        <v>para-fluoro Cyclopropyl fentanyl (hydrochloride)</v>
      </c>
      <c r="N9" s="5" t="str">
        <f>CONCATENATE([1]Sheet1!$B87,"/",[1]Sheet1!$C87,"/",[1]Sheet1!$D87)</f>
        <v>366.4/C23H27FN2O/366.210741</v>
      </c>
      <c r="O9" s="3"/>
    </row>
    <row r="10" spans="1:15" ht="45" customHeight="1" x14ac:dyDescent="0.3">
      <c r="A10" s="5" t="str">
        <f>[1]Sheet1!$A55</f>
        <v>Methoxyacetyl fentanyl (hydrochloride)</v>
      </c>
      <c r="B10" s="5" t="str">
        <f>CONCATENATE([1]Sheet1!$B55,"/",[1]Sheet1!$C55,"/",[1]Sheet1!$D55)</f>
        <v>352.4/C22H28N2O2/352.215078</v>
      </c>
      <c r="C10" s="5" t="str">
        <f>[1]Sheet1!$A56</f>
        <v>Fentanyl Carbamate</v>
      </c>
      <c r="D10" s="5" t="str">
        <f>CONCATENATE([1]Sheet1!$B56,"/",[1]Sheet1!$C56,"/",[1]Sheet1!$D56)</f>
        <v>352.5/C22H28N2O2/352.215078</v>
      </c>
      <c r="E10" s="5" t="str">
        <f>[1]Sheet1!$A57</f>
        <v xml:space="preserve">para-methoxy Acetyl fentanyl (hydrochloride) </v>
      </c>
      <c r="F10" s="5" t="str">
        <f>CONCATENATE([1]Sheet1!$B57,"/",[1]Sheet1!$C57,"/",[1]Sheet1!$D57)</f>
        <v>352.4/C22H28N2O2/352.215078</v>
      </c>
      <c r="G10" s="5" t="str">
        <f>[1]Sheet1!$A58</f>
        <v>β-hydroxy Fentanyl (hydrochloride)</v>
      </c>
      <c r="H10" s="5" t="str">
        <f>CONCATENATE([1]Sheet1!$B58,"/",[1]Sheet1!$C58,"/",[1]Sheet1!$D58)</f>
        <v>352.4/C22H28N2O2/352.215078</v>
      </c>
      <c r="I10" s="5" t="str">
        <f>[1]Sheet1!$A113</f>
        <v>para-fluoro Valeryl fentanyl (hydrochloride)</v>
      </c>
      <c r="J10" s="5" t="str">
        <f>CONCATENATE([1]Sheet1!$B113,"/",[1]Sheet1!$C113,"/",[1]Sheet1!$D113)</f>
        <v>382.5/C24H31FN2O/382.242041</v>
      </c>
      <c r="K10" s="5" t="str">
        <f>[1]Sheet1!$A114</f>
        <v>ortho-fluoro Valeryl fentanyl (hydrochloride)</v>
      </c>
      <c r="L10" s="5" t="str">
        <f>CONCATENATE([1]Sheet1!$B114,"/",[1]Sheet1!$C114,"/",[1]Sheet1!$D114)</f>
        <v>382.5/C24H31FN2O/382.242041</v>
      </c>
      <c r="M10" s="5" t="str">
        <f>[1]Sheet1!$A115</f>
        <v>meta-fluoro Valeryl fentanyl (hydrochloride)</v>
      </c>
      <c r="N10" s="5" t="str">
        <f>CONCATENATE([1]Sheet1!$B115,"/",[1]Sheet1!$C115,"/",[1]Sheet1!$D115)</f>
        <v>382.5/C24H31FN2O/382.242041</v>
      </c>
      <c r="O10" s="3"/>
    </row>
    <row r="11" spans="1:15" ht="45" customHeight="1" x14ac:dyDescent="0.3">
      <c r="A11" s="5" t="str">
        <f>[1]Sheet1!$A139</f>
        <v>Phenylacetyl fentanyl (hydrochloride)</v>
      </c>
      <c r="B11" s="5" t="str">
        <f>CONCATENATE([1]Sheet1!$B139,"/",[1]Sheet1!$C139,"/",[1]Sheet1!$D139)</f>
        <v>398.5/C27H30N2O/398.235813</v>
      </c>
      <c r="C11" s="5" t="str">
        <f>[1]Sheet1!$A140</f>
        <v>ortho-methyl Phenyl fentanyl (hydrochloride)</v>
      </c>
      <c r="D11" s="5" t="str">
        <f>CONCATENATE([1]Sheet1!$B140,"/",[1]Sheet1!$C140,"/",[1]Sheet1!$D140)</f>
        <v>398.5/C27H30N2O/398.235813</v>
      </c>
      <c r="E11" s="5" t="str">
        <f>[1]Sheet1!$A141</f>
        <v>para-Toluoyl fentanyl (hydrochloride)</v>
      </c>
      <c r="F11" s="5" t="str">
        <f>CONCATENATE([1]Sheet1!$B141,"/",[1]Sheet1!$C141,"/",[1]Sheet1!$D141)</f>
        <v>398.5/C27H30N2O/398.235813</v>
      </c>
      <c r="G11" s="5" t="str">
        <f>[1]Sheet1!$A142</f>
        <v>ortho-methoxy Furanyl fentanyl</v>
      </c>
      <c r="H11" s="5" t="str">
        <f>CONCATENATE([1]Sheet1!$B142,"/",[1]Sheet1!$C142,"/",[1]Sheet1!$D142)</f>
        <v>404.5/C25H28N2O3/404.209993</v>
      </c>
      <c r="I11" s="5" t="str">
        <f>[1]Sheet1!$A143</f>
        <v>para-methoxy Furanyl fentanyl (hydrochloride)</v>
      </c>
      <c r="J11" s="5" t="str">
        <f>CONCATENATE([1]Sheet1!$B143,"/",[1]Sheet1!$C143,"/",[1]Sheet1!$D143)</f>
        <v>404.5/C25H28N2O3/404.209993</v>
      </c>
      <c r="K11" s="5" t="str">
        <f>[1]Sheet1!$A144</f>
        <v>meta-methoxy Furanyl fentanyl</v>
      </c>
      <c r="L11" s="5" t="str">
        <f>CONCATENATE([1]Sheet1!$B144,"/",[1]Sheet1!$C144,"/",[1]Sheet1!$D144)</f>
        <v>404.5/C25H28N2O3/404.209993</v>
      </c>
      <c r="M11" s="5" t="str">
        <f>[1]Sheet1!$A151</f>
        <v>N-(2C-E) Fentanyl (hydrochloride)</v>
      </c>
      <c r="N11" s="5" t="str">
        <f>CONCATENATE([1]Sheet1!$B151,"/",[1]Sheet1!$C151,"/",[1]Sheet1!$D151)</f>
        <v>424.6/C26H36N2O3/424.272593</v>
      </c>
      <c r="O11" s="3"/>
    </row>
    <row r="12" spans="1:15" ht="45" customHeight="1" x14ac:dyDescent="0.3">
      <c r="A12" s="5" t="str">
        <f>[1]Sheet1!$A2</f>
        <v>Butyryl norfentanyl (hydrochloride)</v>
      </c>
      <c r="B12" s="5" t="str">
        <f>CONCATENATE([1]Sheet1!$B2,"/",[1]Sheet1!$C2,"/",[1]Sheet1!$D2)</f>
        <v>246.3/C15H22N2O/246.173213</v>
      </c>
      <c r="C12" s="5" t="str">
        <f>[1]Sheet1!$A3</f>
        <v>(±)-cis-3-methyl Norfentanyl</v>
      </c>
      <c r="D12" s="5" t="str">
        <f>CONCATENATE([1]Sheet1!$B3,"/",[1]Sheet1!$C3,"/",[1]Sheet1!$D3)</f>
        <v>246.4/C15H22N2O/246.173213</v>
      </c>
      <c r="E12" s="5" t="str">
        <f>[1]Sheet1!$A4</f>
        <v>N-methyl Norfentanyl (hydrochloride)</v>
      </c>
      <c r="F12" s="5" t="str">
        <f>CONCATENATE([1]Sheet1!$B4,"/",[1]Sheet1!$C4,"/",[1]Sheet1!$D4)</f>
        <v>246.4/C15H22N2O/246.173213</v>
      </c>
      <c r="G12" s="5" t="str">
        <f>[1]Sheet1!$A109</f>
        <v>Tetrahydrofuran fentanyl (hydrochloride)</v>
      </c>
      <c r="H12" s="5" t="str">
        <f>CONCATENATE([1]Sheet1!$B109,"/",[1]Sheet1!$C109,"/",[1]Sheet1!$D109)</f>
        <v>378.5/C24H30N2O2/378.230728</v>
      </c>
      <c r="I12" s="5" t="str">
        <f>[1]Sheet1!$A110</f>
        <v>Tetrahydrofuran fentanyl 3-tetrahydrofurancarboxamide (hydrochloride)</v>
      </c>
      <c r="J12" s="5" t="str">
        <f>CONCATENATE([1]Sheet1!$B110,"/",[1]Sheet1!$C110,"/",[1]Sheet1!$D110)</f>
        <v>378.5/C24H30N2O2/378.230728</v>
      </c>
      <c r="K12" s="5" t="str">
        <f>[1]Sheet1!$A111</f>
        <v>para-methoxy Butyryl fentanyl (hydrochloride)</v>
      </c>
      <c r="L12" s="5" t="str">
        <f>CONCATENATE([1]Sheet1!$B111,"/",[1]Sheet1!$C111,"/",[1]Sheet1!$D111)</f>
        <v>380.5/C24H32N2O2/380.246378</v>
      </c>
      <c r="M12" s="5" t="str">
        <f>[1]Sheet1!$A112</f>
        <v>ortho-methoxy Butyryl fentanyl (hydrochloride)</v>
      </c>
      <c r="N12" s="5" t="str">
        <f>CONCATENATE([1]Sheet1!$B112,"/",[1]Sheet1!$C112,"/",[1]Sheet1!$D112)</f>
        <v>380.5/C24H32N2O2/380.246378</v>
      </c>
      <c r="O12" s="3"/>
    </row>
    <row r="13" spans="1:15" ht="45" customHeight="1" x14ac:dyDescent="0.3">
      <c r="A13" s="5" t="str">
        <f>[1]Sheet1!$A125</f>
        <v>Cyclohexyl fentanyl (hydrochloride)</v>
      </c>
      <c r="B13" s="5" t="str">
        <f>CONCATENATE([1]Sheet1!$B125,"/",[1]Sheet1!$C125,"/",[1]Sheet1!$D125)</f>
        <v>390.5/C26H34N2O/390.267113</v>
      </c>
      <c r="C13" s="5" t="str">
        <f>[1]Sheet1!$A126</f>
        <v>para-methyl Cyclopentyl fentanyl (hydrochloride)</v>
      </c>
      <c r="D13" s="5" t="str">
        <f>CONCATENATE([1]Sheet1!$B126,"/",[1]Sheet1!$C126,"/",[1]Sheet1!$D126)</f>
        <v>390.5/C26H34N2O/390.267113</v>
      </c>
      <c r="E13" s="5" t="str">
        <f>[1]Sheet1!$A28</f>
        <v>para-Fluoroacetyl fentanyl (hydrochloride)</v>
      </c>
      <c r="F13" s="5" t="str">
        <f>CONCATENATE([1]Sheet1!$B28,"/",[1]Sheet1!$C28,"/",[1]Sheet1!$D28)</f>
        <v>340.4/C21H25FN2O/340.195091</v>
      </c>
      <c r="G13" s="5" t="str">
        <f>[1]Sheet1!$A29</f>
        <v>N-benzyl para-fluoro Norfentanyl (hydrochloride)</v>
      </c>
      <c r="H13" s="5" t="str">
        <f>CONCATENATE([1]Sheet1!$B29,"/",[1]Sheet1!$C29,"/",[1]Sheet1!$D29)</f>
        <v>340.4/C21H25FN2O/340.195091</v>
      </c>
      <c r="I13" s="5" t="str">
        <f>[1]Sheet1!$A30</f>
        <v>U-48800 (hydrochloride)</v>
      </c>
      <c r="J13" s="5" t="str">
        <f>CONCATENATE([1]Sheet1!$B30,"/",[1]Sheet1!$C30,"/",[1]Sheet1!$D30)</f>
        <v>343.3/C17H24Cl2N2O/342.126569</v>
      </c>
      <c r="K13" s="5" t="str">
        <f>[1]Sheet1!$A31</f>
        <v>U-51754 (hydrochloride)</v>
      </c>
      <c r="L13" s="5" t="str">
        <f>CONCATENATE([1]Sheet1!$B31,"/",[1]Sheet1!$C31,"/",[1]Sheet1!$D31)</f>
        <v>343.3/C17H24Cl2N2O/342.126569</v>
      </c>
      <c r="M13" s="5" t="str">
        <f>[1]Sheet1!$A105</f>
        <v>2'-fluoro ortho-Fluorofentanyl (hydrochloride)</v>
      </c>
      <c r="N13" s="5" t="str">
        <f>CONCATENATE([1]Sheet1!$B105,"/",[1]Sheet1!$C105,"/",[1]Sheet1!$D105)</f>
        <v>372.4/C22H26F2N2O/372.201319</v>
      </c>
      <c r="O13" s="3"/>
    </row>
    <row r="14" spans="1:15" ht="45" customHeight="1" x14ac:dyDescent="0.3">
      <c r="A14" s="5" t="str">
        <f>[1]Sheet1!$A149</f>
        <v>β'-Phenyl fentanyl</v>
      </c>
      <c r="B14" s="5" t="str">
        <f>CONCATENATE([1]Sheet1!$B149,"/",[1]Sheet1!$C149,"/",[1]Sheet1!$D149)</f>
        <v>412.6/C28H32N2O/412.251463</v>
      </c>
      <c r="C14" s="5" t="str">
        <f>[1]Sheet1!$A150</f>
        <v>4-Phenyl fentanyl (hydrochloride)</v>
      </c>
      <c r="D14" s="5" t="str">
        <f>CONCATENATE([1]Sheet1!$B150,"/",[1]Sheet1!$C150,"/",[1]Sheet1!$D150)</f>
        <v>412.6/C28H32N2O/412.251463</v>
      </c>
      <c r="E14" s="5" t="str">
        <f>[1]Sheet1!$A154</f>
        <v>Benzodioxole fentanyl</v>
      </c>
      <c r="F14" s="5" t="str">
        <f>CONCATENATE([1]Sheet1!$B154,"/",[1]Sheet1!$C154,"/",[1]Sheet1!$D154)</f>
        <v>428.5/C27H28N2O3/428.209993</v>
      </c>
      <c r="G14" s="5" t="str">
        <f>[1]Sheet1!$A155</f>
        <v>2,3-Benzodioxole fentanyl</v>
      </c>
      <c r="H14" s="5" t="str">
        <f>CONCATENATE([1]Sheet1!$B155,"/",[1]Sheet1!$C155,"/",[1]Sheet1!$D155)</f>
        <v>428.5/C27H28N2O3/428.209993</v>
      </c>
      <c r="I14" s="5" t="str">
        <f>[1]Sheet1!$A159</f>
        <v>N-(2C-T-4) Fentanyl (hydrochloride)</v>
      </c>
      <c r="J14" s="5" t="str">
        <f>CONCATENATE([1]Sheet1!$B159,"/",[1]Sheet1!$C159,"/",[1]Sheet1!$D159)</f>
        <v>470.7/C27H38N2O3S/470.260315</v>
      </c>
      <c r="K14" s="5" t="str">
        <f>[1]Sheet1!$A160</f>
        <v>N-(2C-T-7) Fentanyl (hydrochloride)</v>
      </c>
      <c r="L14" s="5" t="str">
        <f>CONCATENATE([1]Sheet1!$B160,"/",[1]Sheet1!$C160,"/",[1]Sheet1!$D160)</f>
        <v>470.7/C27H38N2O3S/470.260315</v>
      </c>
      <c r="M14" s="5" t="str">
        <f>[1]Sheet1!$A162</f>
        <v>4-Anilinopiperidine (hydrochloride)</v>
      </c>
      <c r="N14" s="5" t="str">
        <f>CONCATENATE([1]Sheet1!$B162,"/",[1]Sheet1!$C162,"/",[1]Sheet1!$D162)</f>
        <v>176.3/C11H16N2/176.131348</v>
      </c>
      <c r="O14" s="3"/>
    </row>
    <row r="15" spans="1:15" ht="45" customHeight="1" x14ac:dyDescent="0.3">
      <c r="A15" s="5" t="str">
        <f>[1]Sheet1!$A170</f>
        <v>Furanyl norfentanyl (hydrochloride)</v>
      </c>
      <c r="B15" s="5" t="str">
        <f>CONCATENATE([1]Sheet1!$B170,"/",[1]Sheet1!$C170,"/",[1]Sheet1!$D170)</f>
        <v>270.3/C16H18N2O2/270.136828</v>
      </c>
      <c r="C15" s="5" t="str">
        <f>[1]Sheet1!$A171</f>
        <v>AP-237 (hydrochloride)</v>
      </c>
      <c r="D15" s="5" t="str">
        <f>CONCATENATE([1]Sheet1!$B171,"/",[1]Sheet1!$C171,"/",[1]Sheet1!$D171)</f>
        <v>272.4/C17H24N2O/272.188863</v>
      </c>
      <c r="E15" s="5" t="str">
        <f>[1]Sheet1!$A172</f>
        <v>4-ANPP</v>
      </c>
      <c r="F15" s="5" t="str">
        <f>CONCATENATE([1]Sheet1!$B172,"/",[1]Sheet1!$C172,"/",[1]Sheet1!$D172)</f>
        <v>280.4/C19H24N2/280.193948</v>
      </c>
      <c r="G15" s="5" t="str">
        <f>[1]Sheet1!$A173</f>
        <v>para-fluoro 4-ANBP</v>
      </c>
      <c r="H15" s="5" t="str">
        <f>CONCATENATE([1]Sheet1!$B173,"/",[1]Sheet1!$C173,"/",[1]Sheet1!$D173)</f>
        <v>284.4/C18H21FN2/284.168876</v>
      </c>
      <c r="I15" s="5" t="str">
        <f>[1]Sheet1!$A174</f>
        <v>Norcarfentanil (hydrochloride)</v>
      </c>
      <c r="J15" s="5" t="str">
        <f>CONCATENATE([1]Sheet1!$B174,"/",[1]Sheet1!$C174,"/",[1]Sheet1!$D174)</f>
        <v>290.3/C16H22N2O3/290.163043</v>
      </c>
      <c r="K15" s="5" t="str">
        <f>[1]Sheet1!$A175</f>
        <v>U-48520</v>
      </c>
      <c r="L15" s="5" t="str">
        <f>CONCATENATE([1]Sheet1!$B175,"/",[1]Sheet1!$C175,"/",[1]Sheet1!$D175)</f>
        <v>294.8/C16H23ClN2O/294.149891</v>
      </c>
      <c r="M15" s="5" t="str">
        <f>[1]Sheet1!$A176</f>
        <v>Despropionyl meta-Methylfentanyl</v>
      </c>
      <c r="N15" s="5" t="str">
        <f>CONCATENATE([1]Sheet1!$B176,"/",[1]Sheet1!$C176,"/",[1]Sheet1!$D176)</f>
        <v>294.4/C20H26N2/294.209598</v>
      </c>
      <c r="O15" s="3"/>
    </row>
    <row r="16" spans="1:15" ht="45" customHeight="1" x14ac:dyDescent="0.3">
      <c r="A16" s="5" t="str">
        <f>[1]Sheet1!$A184</f>
        <v>Furanylethyl fentanyl (hydrochloride)</v>
      </c>
      <c r="B16" s="5" t="str">
        <f>CONCATENATE([1]Sheet1!$B184,"/",[1]Sheet1!$C184,"/",[1]Sheet1!$D184)</f>
        <v>326.4/C20H26N2O2/326.199428</v>
      </c>
      <c r="C16" s="5" t="str">
        <f>[1]Sheet1!$A185</f>
        <v>Thienyl fentanyl (hydrochloride)</v>
      </c>
      <c r="D16" s="5" t="str">
        <f>CONCATENATE([1]Sheet1!$B185,"/",[1]Sheet1!$C185,"/",[1]Sheet1!$D185)</f>
        <v>328.4/C19H24N2OS/328.160935</v>
      </c>
      <c r="E16" s="5" t="str">
        <f>[1]Sheet1!$A186</f>
        <v>3,4-Ethylenedioxy U-51754 (hydrochloride)</v>
      </c>
      <c r="F16" s="5" t="str">
        <f>CONCATENATE([1]Sheet1!$B186,"/",[1]Sheet1!$C186,"/",[1]Sheet1!$D186)</f>
        <v>332.4/C19H28N2O3/332.209993</v>
      </c>
      <c r="G16" s="5" t="str">
        <f>[1]Sheet1!$A187</f>
        <v>Acrylfentanyl (hydrochloride)</v>
      </c>
      <c r="H16" s="5" t="str">
        <f>CONCATENATE([1]Sheet1!$B187,"/",[1]Sheet1!$C187,"/",[1]Sheet1!$D187)</f>
        <v>334.4/C22H26N2O/334.204513</v>
      </c>
      <c r="I16" s="5" t="str">
        <f>[1]Sheet1!$A188</f>
        <v>N-methyl U-47931E</v>
      </c>
      <c r="J16" s="5" t="str">
        <f>CONCATENATE([1]Sheet1!$B188,"/",[1]Sheet1!$C188,"/",[1]Sheet1!$D188)</f>
        <v>339.3/C16H23BrN2O/338.099374</v>
      </c>
      <c r="K16" s="5" t="str">
        <f>[1]Sheet1!$A189</f>
        <v>Fentanyl Methyl Carbamate</v>
      </c>
      <c r="L16" s="5" t="str">
        <f>CONCATENATE([1]Sheet1!$B189,"/",[1]Sheet1!$C189,"/",[1]Sheet1!$D189)</f>
        <v>338.4/C21H26N2O2/338.199428</v>
      </c>
      <c r="M16" s="5" t="str">
        <f>[1]Sheet1!$A190</f>
        <v>2,3-seco-Fentanyl (hydrochloride)</v>
      </c>
      <c r="N16" s="5" t="str">
        <f>CONCATENATE([1]Sheet1!$B190,"/",[1]Sheet1!$C190,"/",[1]Sheet1!$D190)</f>
        <v>338.5/C22H30N2O/338.235813</v>
      </c>
      <c r="O16" s="3"/>
    </row>
    <row r="17" spans="1:15" ht="45" customHeight="1" x14ac:dyDescent="0.3">
      <c r="A17" s="5" t="str">
        <f>[1]Sheet1!$A198</f>
        <v>N-benzyl Furanyl norfentanyl (hydrochloride)</v>
      </c>
      <c r="B17" s="5" t="str">
        <f>CONCATENATE([1]Sheet1!$B198,"/",[1]Sheet1!$C198,"/",[1]Sheet1!$D198)</f>
        <v>360.5/C23H24N2O2/360.183778</v>
      </c>
      <c r="C17" s="5" t="str">
        <f>[1]Sheet1!$A199</f>
        <v>Remifentanil Acid (trifluoroacetate salt)</v>
      </c>
      <c r="D17" s="5" t="str">
        <f>CONCATENATE([1]Sheet1!$B199,"/",[1]Sheet1!$C199,"/",[1]Sheet1!$D199)</f>
        <v>362.4/C19H26N2O5/362.184173</v>
      </c>
      <c r="E17" s="5" t="str">
        <f>[1]Sheet1!$A200</f>
        <v>para-methoxy Acrylfentanyl (hydrochloride)</v>
      </c>
      <c r="F17" s="5" t="str">
        <f>CONCATENATE([1]Sheet1!$B200,"/",[1]Sheet1!$C200,"/",[1]Sheet1!$D200)</f>
        <v>364.5/C23H28N2O2/364.215078</v>
      </c>
      <c r="G17" s="5" t="str">
        <f>[1]Sheet1!$A201</f>
        <v>2-fluoro MT-45 (hydrochloride)</v>
      </c>
      <c r="H17" s="5" t="str">
        <f>CONCATENATE([1]Sheet1!$B201,"/",[1]Sheet1!$C201,"/",[1]Sheet1!$D201)</f>
        <v>366.5/C24H31FN2/366.247126</v>
      </c>
      <c r="I17" s="5" t="str">
        <f>[1]Sheet1!$A202</f>
        <v>U-50488 (hydrochloride)</v>
      </c>
      <c r="J17" s="5" t="str">
        <f>CONCATENATE([1]Sheet1!$B202,"/",[1]Sheet1!$C202,"/",[1]Sheet1!$D202)</f>
        <v>369.3/C19H26Cl2N2O/368.142219</v>
      </c>
      <c r="K17" s="5" t="str">
        <f>[1]Sheet1!$A203</f>
        <v>para-chloro Acrylfentanyl (hydrochloride)</v>
      </c>
      <c r="L17" s="5" t="str">
        <f>CONCATENATE([1]Sheet1!$B203,"/",[1]Sheet1!$C203,"/",[1]Sheet1!$D203)</f>
        <v>368.9/C22H25ClN2O/368.165541</v>
      </c>
      <c r="M17" s="5" t="str">
        <f>[1]Sheet1!$A204</f>
        <v>para-Chlorofentanyl (hydrochloride)</v>
      </c>
      <c r="N17" s="5" t="str">
        <f>CONCATENATE([1]Sheet1!$B204,"/",[1]Sheet1!$C204,"/",[1]Sheet1!$D204)</f>
        <v>370.9/C22H27ClN2O/370.181191</v>
      </c>
      <c r="O17" s="3"/>
    </row>
    <row r="18" spans="1:15" ht="45" customHeight="1" x14ac:dyDescent="0.3">
      <c r="A18" s="5" t="str">
        <f>[1]Sheet1!$A212</f>
        <v>para-chloro Cyclopropyl fentanyl (hydrochloride)</v>
      </c>
      <c r="B18" s="5" t="str">
        <f>CONCATENATE([1]Sheet1!$B212,"/",[1]Sheet1!$C212,"/",[1]Sheet1!$D212)</f>
        <v>382.9/C23H27ClN2O/382.181191</v>
      </c>
      <c r="C18" s="5" t="str">
        <f>[1]Sheet1!$A213</f>
        <v>Metonitazene (citrate)</v>
      </c>
      <c r="D18" s="5" t="str">
        <f>CONCATENATE([1]Sheet1!$B213,"/",[1]Sheet1!$C213,"/",[1]Sheet1!$D213)</f>
        <v>382.5/C21H26N4O3/382.200491</v>
      </c>
      <c r="E18" s="5" t="str">
        <f>[1]Sheet1!$A214</f>
        <v>para-methoxy Methoxyacetyl fentanyl (hydrochloride)</v>
      </c>
      <c r="F18" s="5" t="str">
        <f>CONCATENATE([1]Sheet1!$B214,"/",[1]Sheet1!$C214,"/",[1]Sheet1!$D214)</f>
        <v>382.5/C23H30N2O3/382.225643</v>
      </c>
      <c r="G18" s="5" t="str">
        <f>[1]Sheet1!$A215</f>
        <v>Phenyl fentanyl (hydrochloride)</v>
      </c>
      <c r="H18" s="5" t="str">
        <f>CONCATENATE([1]Sheet1!$B215,"/",[1]Sheet1!$C215,"/",[1]Sheet1!$D215)</f>
        <v>384.5/C26H28N2O/384.220163</v>
      </c>
      <c r="I18" s="5" t="str">
        <f>[1]Sheet1!$A216</f>
        <v>para-chloro Methoxyacetyl fentanyl (hydrochloride)</v>
      </c>
      <c r="J18" s="5" t="str">
        <f>CONCATENATE([1]Sheet1!$B216,"/",[1]Sheet1!$C216,"/",[1]Sheet1!$D216)</f>
        <v>386.9/C22H27ClN2O2/386.176106</v>
      </c>
      <c r="K18" s="5" t="str">
        <f>[1]Sheet1!$A217</f>
        <v>Sufentanil</v>
      </c>
      <c r="L18" s="5" t="str">
        <f>CONCATENATE([1]Sheet1!$B217,"/",[1]Sheet1!$C217,"/",[1]Sheet1!$D217)</f>
        <v>386.6/C22H30N2O2S/386.2028</v>
      </c>
      <c r="M18" s="5" t="str">
        <f>[1]Sheet1!$A218</f>
        <v>4'-fluoro, para-fluoro (±)-trans-3-methyl Fentanyl (hydrochloride)</v>
      </c>
      <c r="N18" s="5" t="str">
        <f>CONCATENATE([1]Sheet1!$B218,"/",[1]Sheet1!$C218,"/",[1]Sheet1!$D218)</f>
        <v>386.5/C23H28F2N2O/386.216969</v>
      </c>
      <c r="O18" s="3"/>
    </row>
    <row r="19" spans="1:15" ht="45" customHeight="1" x14ac:dyDescent="0.3">
      <c r="A19" s="5" t="str">
        <f>[1]Sheet1!$A226</f>
        <v>para-fluoro Tetrahydrofuran fentanyl (hydrochloride)</v>
      </c>
      <c r="B19" s="5" t="str">
        <f>CONCATENATE([1]Sheet1!$B226,"/",[1]Sheet1!$C226,"/",[1]Sheet1!$D226)</f>
        <v>396.5/C24H29FN2O2/396.221306</v>
      </c>
      <c r="C19" s="5" t="str">
        <f>[1]Sheet1!$A227</f>
        <v>para-chloro Valeryl fentanyl (hydrochloride)</v>
      </c>
      <c r="D19" s="5" t="str">
        <f>CONCATENATE([1]Sheet1!$B227,"/",[1]Sheet1!$C227,"/",[1]Sheet1!$D227)</f>
        <v>398.9/C24H31ClN2O/398.212491</v>
      </c>
      <c r="E19" s="5" t="str">
        <f>[1]Sheet1!$A228</f>
        <v>Brorphine</v>
      </c>
      <c r="F19" s="5" t="str">
        <f>CONCATENATE([1]Sheet1!$B228,"/",[1]Sheet1!$C228,"/",[1]Sheet1!$D228)</f>
        <v>400.3/C20H22BrN3O/399.094623</v>
      </c>
      <c r="G19" s="5" t="str">
        <f>[1]Sheet1!$A229</f>
        <v>2,2,3,3-tetramethyl-Cyclopropyl fentanyl (hydrochloride)</v>
      </c>
      <c r="H19" s="5" t="str">
        <f>CONCATENATE([1]Sheet1!$B229,"/",[1]Sheet1!$C229,"/",[1]Sheet1!$D229)</f>
        <v>404.6/C27H36N2O/404.282763</v>
      </c>
      <c r="I19" s="5" t="str">
        <f>[1]Sheet1!$A230</f>
        <v>para-methoxy Tetrahydrofuran fentanyl (hydrochloride)</v>
      </c>
      <c r="J19" s="5" t="str">
        <f>CONCATENATE([1]Sheet1!$B230,"/",[1]Sheet1!$C230,"/",[1]Sheet1!$D230)</f>
        <v>408.5/C25H32N2O3/408.241293</v>
      </c>
      <c r="K19" s="5" t="str">
        <f>[1]Sheet1!$A231</f>
        <v>para-chloro Cyclopentyl fentanyl (hydrochloride)</v>
      </c>
      <c r="L19" s="5" t="str">
        <f>CONCATENATE([1]Sheet1!$B231,"/",[1]Sheet1!$C231,"/",[1]Sheet1!$D231)</f>
        <v>410.9/C25H31ClN2O/410.212491</v>
      </c>
      <c r="M19" s="5" t="str">
        <f>[1]Sheet1!$A232</f>
        <v>Isotonitazene</v>
      </c>
      <c r="N19" s="5" t="str">
        <f>CONCATENATE([1]Sheet1!$B232,"/",[1]Sheet1!$C232,"/",[1]Sheet1!$D232)</f>
        <v>410.5/C23H30N4O3/410.231791</v>
      </c>
      <c r="O19" s="3"/>
    </row>
    <row r="20" spans="1:15" ht="45" customHeight="1" x14ac:dyDescent="0.3">
      <c r="A20" s="5" t="str">
        <f>[1]Sheet1!$A240</f>
        <v>N-(2C-N) Fentanyl (hydrochloride)</v>
      </c>
      <c r="B20" s="5" t="str">
        <f>CONCATENATE([1]Sheet1!$B240,"/",[1]Sheet1!$C240,"/",[1]Sheet1!$D240)</f>
        <v>441.5/C24H31N3O5/441.226372</v>
      </c>
      <c r="C20" s="5" t="str">
        <f>[1]Sheet1!$A241</f>
        <v>N-(2C-T) Fentanyl</v>
      </c>
      <c r="D20" s="5" t="str">
        <f>CONCATENATE([1]Sheet1!$B241,"/",[1]Sheet1!$C241,"/",[1]Sheet1!$D241)</f>
        <v>442.6/C25H34N2O3S/442.229015</v>
      </c>
      <c r="E20" s="5" t="str">
        <f>[1]Sheet1!$A242</f>
        <v>N-(DOC) Fentanyl (hydrochloride)</v>
      </c>
      <c r="F20" s="5" t="str">
        <f>CONCATENATE([1]Sheet1!$B242,"/",[1]Sheet1!$C242,"/",[1]Sheet1!$D242)</f>
        <v>445/C25H33ClN2O3/444.217971</v>
      </c>
      <c r="G20" s="5" t="str">
        <f>[1]Sheet1!$A243</f>
        <v>N-(2C-T-2) Fentanyl (hydrochloride)</v>
      </c>
      <c r="H20" s="5" t="str">
        <f>CONCATENATE([1]Sheet1!$B243,"/",[1]Sheet1!$C243,"/",[1]Sheet1!$D243)</f>
        <v>456.6/C26H36N2O3S/456.244665</v>
      </c>
      <c r="I20" s="5" t="str">
        <f>[1]Sheet1!$A244</f>
        <v>N-(2C-TFM) Fentanyl (hydrochloride)</v>
      </c>
      <c r="J20" s="5" t="str">
        <f>CONCATENATE([1]Sheet1!$B244,"/",[1]Sheet1!$C244,"/",[1]Sheet1!$D244)</f>
        <v>464.5/C25H31F3N2O3/464.228677</v>
      </c>
      <c r="K20" s="5" t="str">
        <f>[1]Sheet1!$A245</f>
        <v>N-(DOBU) Fentanyl (hydrochloride)</v>
      </c>
      <c r="L20" s="5" t="str">
        <f>CONCATENATE([1]Sheet1!$B245,"/",[1]Sheet1!$C245,"/",[1]Sheet1!$D245)</f>
        <v>466.7/C29H42N2O3/466.319543</v>
      </c>
      <c r="M20" s="5" t="str">
        <f>[1]Sheet1!$A246</f>
        <v>N-(2C-B) Fentanyl (hydrochloride)</v>
      </c>
      <c r="N20" s="5" t="str">
        <f>CONCATENATE([1]Sheet1!$B246,"/",[1]Sheet1!$C246,"/",[1]Sheet1!$D246)</f>
        <v>475.4/C24H31BrN2O3/474.151804</v>
      </c>
      <c r="O20" s="3"/>
    </row>
    <row r="21" spans="1:15" ht="15.6" x14ac:dyDescent="0.3">
      <c r="A21" s="5" t="s">
        <v>8</v>
      </c>
      <c r="B21" s="5"/>
      <c r="C21" s="5" t="s">
        <v>7</v>
      </c>
      <c r="D21" s="5"/>
      <c r="E21" s="5" t="s">
        <v>6</v>
      </c>
      <c r="F21" s="5"/>
      <c r="G21" s="5" t="s">
        <v>5</v>
      </c>
      <c r="H21" s="5"/>
      <c r="I21" s="5" t="s">
        <v>4</v>
      </c>
      <c r="J21" s="5"/>
      <c r="K21" s="5" t="s">
        <v>3</v>
      </c>
      <c r="L21" s="5"/>
      <c r="M21" s="5" t="s">
        <v>2</v>
      </c>
      <c r="N21" s="5"/>
      <c r="O21" s="3"/>
    </row>
    <row r="22" spans="1:15" ht="15.6" x14ac:dyDescent="0.3">
      <c r="A22" s="5" t="s">
        <v>1</v>
      </c>
      <c r="B22" s="5" t="s">
        <v>0</v>
      </c>
      <c r="C22" s="5" t="s">
        <v>1</v>
      </c>
      <c r="D22" s="5" t="s">
        <v>0</v>
      </c>
      <c r="E22" s="5" t="s">
        <v>1</v>
      </c>
      <c r="F22" s="5" t="s">
        <v>0</v>
      </c>
      <c r="G22" s="5" t="s">
        <v>1</v>
      </c>
      <c r="H22" s="5" t="s">
        <v>0</v>
      </c>
      <c r="I22" s="5" t="s">
        <v>1</v>
      </c>
      <c r="J22" s="5" t="s">
        <v>0</v>
      </c>
      <c r="K22" s="5" t="s">
        <v>1</v>
      </c>
      <c r="L22" s="5" t="s">
        <v>0</v>
      </c>
      <c r="M22" s="5" t="s">
        <v>1</v>
      </c>
      <c r="N22" s="5" t="s">
        <v>0</v>
      </c>
      <c r="O22" s="3"/>
    </row>
    <row r="23" spans="1:15" s="2" customFormat="1" ht="45" customHeight="1" x14ac:dyDescent="0.3">
      <c r="A23" s="5" t="str">
        <f>[1]Sheet1!A44</f>
        <v>ortho-Methylfentanyl (hydrochloride)</v>
      </c>
      <c r="B23" s="5" t="str">
        <f>CONCATENATE([1]Sheet1!$B44,"/",[1]Sheet1!$C44,"/",[1]Sheet1!$D44)</f>
        <v>350.5/C23H30N2O/350.235813</v>
      </c>
      <c r="C23" s="5" t="str">
        <f>[1]Sheet1!A45</f>
        <v>para-Methylfentanyl (hydrochloride)</v>
      </c>
      <c r="D23" s="5" t="str">
        <f>CONCATENATE([1]Sheet1!$B45,"/",[1]Sheet1!$C45,"/",[1]Sheet1!$D45)</f>
        <v>350.5/C23H30N2O/350.235813</v>
      </c>
      <c r="E23" s="5" t="str">
        <f>[1]Sheet1!A46</f>
        <v>β-methyl Fentanyl (hydrochloride)</v>
      </c>
      <c r="F23" s="5" t="str">
        <f>CONCATENATE([1]Sheet1!$B46,"/",[1]Sheet1!$C46,"/",[1]Sheet1!$D46)</f>
        <v>350.5/C23H30N2O/350.235813</v>
      </c>
      <c r="G23" s="5" t="str">
        <f>[1]Sheet1!A47</f>
        <v>2'-methyl Fentanyl (hydrochloride)</v>
      </c>
      <c r="H23" s="5" t="str">
        <f>CONCATENATE([1]Sheet1!$B47,"/",[1]Sheet1!$C47,"/",[1]Sheet1!$D47)</f>
        <v>350.5/C23H30N2O/350.235813</v>
      </c>
      <c r="I23" s="5" t="str">
        <f>[1]Sheet1!A48</f>
        <v>3'-methyl Fentanyl (hydrochloride)</v>
      </c>
      <c r="J23" s="5" t="str">
        <f>CONCATENATE([1]Sheet1!$B48,"/",[1]Sheet1!$C48,"/",[1]Sheet1!$D48)</f>
        <v>350.5/C23H30N2O/350.235813</v>
      </c>
      <c r="K23" s="5" t="str">
        <f>[1]Sheet1!A49</f>
        <v>4-phenyl U-51754 (hydrochloride)</v>
      </c>
      <c r="L23" s="5" t="str">
        <f>CONCATENATE([1]Sheet1!$B49,"/",[1]Sheet1!$C49,"/",[1]Sheet1!$D49)</f>
        <v>350.5/C23H30N2O/350.235813</v>
      </c>
      <c r="M23" s="5" t="str">
        <f>[1]Sheet1!A50</f>
        <v>4-methyl Fentanyl (hydrochloride)</v>
      </c>
      <c r="N23" s="5" t="str">
        <f>CONCATENATE([1]Sheet1!$B50,"/",[1]Sheet1!$C50,"/",[1]Sheet1!$D50)</f>
        <v>350.5/C23H30N2O/350.235813</v>
      </c>
      <c r="O23" s="4"/>
    </row>
    <row r="24" spans="1:15" s="2" customFormat="1" ht="45" customHeight="1" x14ac:dyDescent="0.3">
      <c r="A24" s="5" t="str">
        <f>[1]Sheet1!$A25</f>
        <v>(±)-cis-Isofentanyl (hydrochloride)</v>
      </c>
      <c r="B24" s="5" t="str">
        <f>CONCATENATE([1]Sheet1!$B25,"/",[1]Sheet1!$C25,"/",[1]Sheet1!$D25)</f>
        <v>336.5/C22H28N2O/336.220163</v>
      </c>
      <c r="C24" s="5" t="str">
        <f>[1]Sheet1!$A26</f>
        <v>2'-methyl Acetyl fentanyl (hydrochloride)</v>
      </c>
      <c r="D24" s="5" t="str">
        <f>CONCATENATE([1]Sheet1!$B26,"/",[1]Sheet1!$C26,"/",[1]Sheet1!$D26)</f>
        <v>336.5/C22H28N2O/336.220163</v>
      </c>
      <c r="E24" s="5" t="str">
        <f>[1]Sheet1!$A27</f>
        <v>3'-methyl Acetyl fentanyl (hydrochloride)</v>
      </c>
      <c r="F24" s="5" t="str">
        <f>CONCATENATE([1]Sheet1!$B27,"/",[1]Sheet1!$C27,"/",[1]Sheet1!$D27)</f>
        <v>336.5/C22H28N2O/336.220163</v>
      </c>
      <c r="G24" s="5" t="str">
        <f>[1]Sheet1!$A51</f>
        <v>ortho-fluoro Acrylfentanyl (hydrochloride)</v>
      </c>
      <c r="H24" s="5" t="str">
        <f>CONCATENATE([1]Sheet1!$B51,"/",[1]Sheet1!$C51,"/",[1]Sheet1!$D51)</f>
        <v>352.4/C22H25FN2O/352.195091</v>
      </c>
      <c r="I24" s="5" t="str">
        <f>[1]Sheet1!$A52</f>
        <v>para-fluoro Acrylfentanyl</v>
      </c>
      <c r="J24" s="5" t="str">
        <f>CONCATENATE([1]Sheet1!$B52,"/",[1]Sheet1!$C52,"/",[1]Sheet1!$D52)</f>
        <v>352.5/C22H25FN2O/352.195091</v>
      </c>
      <c r="K24" s="5" t="str">
        <f>[1]Sheet1!$A53</f>
        <v>N-benzyl para-fluoro Cyclopropyl norfentanyl (hydrochloride)</v>
      </c>
      <c r="L24" s="5" t="str">
        <f>CONCATENATE([1]Sheet1!$B53,"/",[1]Sheet1!$C53,"/",[1]Sheet1!$D53)</f>
        <v>352.5/C22H25FN2O/352.195091</v>
      </c>
      <c r="M24" s="5" t="str">
        <f>[1]Sheet1!$A54</f>
        <v>meta-fluoro Acrylfentanyl</v>
      </c>
      <c r="N24" s="5" t="str">
        <f>CONCATENATE([1]Sheet1!$B54,"/",[1]Sheet1!$C54,"/",[1]Sheet1!$D54)</f>
        <v>352.4/C22H25FN2O/352.195091</v>
      </c>
      <c r="O24" s="4"/>
    </row>
    <row r="25" spans="1:15" s="2" customFormat="1" ht="45" customHeight="1" x14ac:dyDescent="0.3">
      <c r="A25" s="5" t="str">
        <f>[1]Sheet1!$A85</f>
        <v>para-methyl Butyryl fentanyl (hydrochloride)</v>
      </c>
      <c r="B25" s="5" t="str">
        <f>CONCATENATE([1]Sheet1!$B85,"/",[1]Sheet1!$C85,"/",[1]Sheet1!$D85)</f>
        <v>364.5/C24H32N2O/364.251463</v>
      </c>
      <c r="C25" s="5" t="str">
        <f>[1]Sheet1!$A86</f>
        <v>N-(Phentermine) Fentanyl (hydrochloride)</v>
      </c>
      <c r="D25" s="5" t="str">
        <f>CONCATENATE([1]Sheet1!$B86,"/",[1]Sheet1!$C86,"/",[1]Sheet1!$D86)</f>
        <v>364.5/C24H32N2O/364.251463</v>
      </c>
      <c r="E25" s="5" t="str">
        <f>[1]Sheet1!$A32</f>
        <v>Cyclopropyl fentanyl (hydrochloride)</v>
      </c>
      <c r="F25" s="5" t="str">
        <f>CONCATENATE([1]Sheet1!$B32,"/",[1]Sheet1!$C32,"/",[1]Sheet1!$D32)</f>
        <v>348.4/C23H28N2O/348.220163</v>
      </c>
      <c r="G25" s="5" t="str">
        <f>[1]Sheet1!$A33</f>
        <v>ortho-methyl Acrylfentanyl (hydrochloride)</v>
      </c>
      <c r="H25" s="5" t="str">
        <f>CONCATENATE([1]Sheet1!$B33,"/",[1]Sheet1!$C33,"/",[1]Sheet1!$D33)</f>
        <v>348.4/C23H28N2O/348.220163</v>
      </c>
      <c r="I25" s="5" t="str">
        <f>[1]Sheet1!$A34</f>
        <v>para-methyl Acrylfentanyl (hydrochloride)</v>
      </c>
      <c r="J25" s="5" t="str">
        <f>CONCATENATE([1]Sheet1!$B34,"/",[1]Sheet1!$C34,"/",[1]Sheet1!$D34)</f>
        <v>348.4/C23H28N2O/348.220163</v>
      </c>
      <c r="K25" s="5" t="str">
        <f>[1]Sheet1!$A35</f>
        <v>Crotonyl fentanyl</v>
      </c>
      <c r="L25" s="5" t="str">
        <f>CONCATENATE([1]Sheet1!$B35,"/",[1]Sheet1!$C35,"/",[1]Sheet1!$D35)</f>
        <v>348.5/C23H28N2O/348.220163</v>
      </c>
      <c r="M25" s="5" t="str">
        <f>[1]Sheet1!$A36</f>
        <v>Methacrylfentanyl</v>
      </c>
      <c r="N25" s="5" t="str">
        <f>CONCATENATE([1]Sheet1!$B36,"/",[1]Sheet1!$C36,"/",[1]Sheet1!$D36)</f>
        <v>348.5/C23H28N2O/348.220163</v>
      </c>
      <c r="O25" s="4"/>
    </row>
    <row r="26" spans="1:15" s="2" customFormat="1" ht="45" customHeight="1" x14ac:dyDescent="0.3">
      <c r="A26" s="5" t="str">
        <f>[1]Sheet1!$A89</f>
        <v>ortho-methyl Methoxyacetyl fentanyl (hydrochloride)</v>
      </c>
      <c r="B26" s="5" t="str">
        <f>CONCATENATE([1]Sheet1!$B89,"/",[1]Sheet1!$C89,"/",[1]Sheet1!$D89)</f>
        <v>366.5/C23H30N2O2/366.230728</v>
      </c>
      <c r="C26" s="5" t="str">
        <f>[1]Sheet1!$A90</f>
        <v>para-Methoxyfentanyl (hydrochloride)</v>
      </c>
      <c r="D26" s="5" t="str">
        <f>CONCATENATE([1]Sheet1!$B90,"/",[1]Sheet1!$C90,"/",[1]Sheet1!$D90)</f>
        <v>366.5/C23H30N2O2/366.230728</v>
      </c>
      <c r="E26" s="5" t="str">
        <f>[1]Sheet1!$A91</f>
        <v>Ethoxyacetyl fentanyl (hydrochloride)</v>
      </c>
      <c r="F26" s="5" t="str">
        <f>CONCATENATE([1]Sheet1!$B91,"/",[1]Sheet1!$C91,"/",[1]Sheet1!$D91)</f>
        <v>366.5/C23H30N2O2/366.230728</v>
      </c>
      <c r="G26" s="5" t="str">
        <f>[1]Sheet1!$A92</f>
        <v>meta-methyl Methoxyacetyl fentanyl (hydrochloride)</v>
      </c>
      <c r="H26" s="5" t="str">
        <f>CONCATENATE([1]Sheet1!$B92,"/",[1]Sheet1!$C92,"/",[1]Sheet1!$D92)</f>
        <v>366.5/C23H30N2O2/366.230728</v>
      </c>
      <c r="I26" s="5" t="str">
        <f>[1]Sheet1!$A93</f>
        <v>para-methyl Methoxyacetyl fentanyl (hydrochloride)</v>
      </c>
      <c r="J26" s="5" t="str">
        <f>CONCATENATE([1]Sheet1!$B93,"/",[1]Sheet1!$C93,"/",[1]Sheet1!$D93)</f>
        <v>366.5/C23H30N2O2/366.230728</v>
      </c>
      <c r="K26" s="5" t="str">
        <f>[1]Sheet1!$A94</f>
        <v>α'-methoxy Fentanyl (hydrochloride)</v>
      </c>
      <c r="L26" s="5" t="str">
        <f>CONCATENATE([1]Sheet1!$B94,"/",[1]Sheet1!$C94,"/",[1]Sheet1!$D94)</f>
        <v>366.5/C23H30N2O2/366.230728</v>
      </c>
      <c r="M26" s="5" t="str">
        <f>[1]Sheet1!$A95</f>
        <v>para-hydroxy Butyryl fentanyl</v>
      </c>
      <c r="N26" s="5" t="str">
        <f>CONCATENATE([1]Sheet1!$B95,"/",[1]Sheet1!$C95,"/",[1]Sheet1!$D95)</f>
        <v>366.5/C23H30N2O2/366.230728</v>
      </c>
      <c r="O26" s="4"/>
    </row>
    <row r="27" spans="1:15" s="2" customFormat="1" ht="45" customHeight="1" x14ac:dyDescent="0.3">
      <c r="A27" s="5" t="str">
        <f>[1]Sheet1!$A12</f>
        <v>3,4-Methylenedioxy U-47700 (hydrochloride)</v>
      </c>
      <c r="B27" s="5" t="str">
        <f>CONCATENATE([1]Sheet1!$B12,"/",[1]Sheet1!$C12,"/",[1]Sheet1!$D12)</f>
        <v>304.4/C17H24N2O3/304.178693</v>
      </c>
      <c r="C27" s="5" t="str">
        <f>[1]Sheet1!$A59</f>
        <v>meta-Fluorofentanyl (hydrochloride)</v>
      </c>
      <c r="D27" s="5" t="str">
        <f>CONCATENATE([1]Sheet1!$B59,"/",[1]Sheet1!$C59,"/",[1]Sheet1!$D59)</f>
        <v>354.4/C22H27FN2O/354.210741</v>
      </c>
      <c r="E27" s="5" t="str">
        <f>[1]Sheet1!$A60</f>
        <v>ortho-Fluorofentanyl (hydrochloride)</v>
      </c>
      <c r="F27" s="5" t="str">
        <f>CONCATENATE([1]Sheet1!$B60,"/",[1]Sheet1!$C60,"/",[1]Sheet1!$D60)</f>
        <v>354.4/C22H27FN2O/354.210741</v>
      </c>
      <c r="G27" s="5" t="str">
        <f>[1]Sheet1!$A61</f>
        <v>para-Fluorofentanyl (hydrochloride)</v>
      </c>
      <c r="H27" s="5" t="str">
        <f>CONCATENATE([1]Sheet1!$B61,"/",[1]Sheet1!$C61,"/",[1]Sheet1!$D61)</f>
        <v>354.4/C22H27FN2O/354.210741</v>
      </c>
      <c r="I27" s="5" t="str">
        <f>[1]Sheet1!$A62</f>
        <v>4'-Fluorofentanyl (hydrochloride)</v>
      </c>
      <c r="J27" s="5" t="str">
        <f>CONCATENATE([1]Sheet1!$B62,"/",[1]Sheet1!$C62,"/",[1]Sheet1!$D62)</f>
        <v>354.5/C22H27FN2O/354.210741</v>
      </c>
      <c r="K27" s="5" t="str">
        <f>[1]Sheet1!$A63</f>
        <v>2'-Fluorofentanyl (hydrochloride)</v>
      </c>
      <c r="L27" s="5" t="str">
        <f>CONCATENATE([1]Sheet1!$B63,"/",[1]Sheet1!$C63,"/",[1]Sheet1!$D63)</f>
        <v>354.5/C22H27FN2O/354.210741</v>
      </c>
      <c r="M27" s="5" t="str">
        <f>[1]Sheet1!$A64</f>
        <v>3'-Fluorofentanyl (hydrochloride)</v>
      </c>
      <c r="N27" s="5" t="str">
        <f>CONCATENATE([1]Sheet1!$B64,"/",[1]Sheet1!$C64,"/",[1]Sheet1!$D64)</f>
        <v>354.5/C22H27FN2O/354.210741</v>
      </c>
      <c r="O27" s="4"/>
    </row>
    <row r="28" spans="1:15" s="2" customFormat="1" ht="45" customHeight="1" x14ac:dyDescent="0.3">
      <c r="A28" s="5" t="str">
        <f>[1]Sheet1!$A14</f>
        <v>Acetyl fentanyl (hydrochloride)</v>
      </c>
      <c r="B28" s="5" t="str">
        <f>CONCATENATE([1]Sheet1!$B14,"/",[1]Sheet1!$C14,"/",[1]Sheet1!$D14)</f>
        <v>322.4/C21H26N2O/322.204513</v>
      </c>
      <c r="C28" s="5" t="str">
        <f>[1]Sheet1!$A15</f>
        <v>AH 7921</v>
      </c>
      <c r="D28" s="5" t="str">
        <f>CONCATENATE([1]Sheet1!$B15,"/",[1]Sheet1!$C15,"/",[1]Sheet1!$D15)</f>
        <v>329.3/C16H22Cl2N2O/328.110919</v>
      </c>
      <c r="E28" s="5" t="str">
        <f>[1]Sheet1!$A16</f>
        <v>U-47700</v>
      </c>
      <c r="F28" s="5" t="str">
        <f>CONCATENATE([1]Sheet1!$B16,"/",[1]Sheet1!$C16,"/",[1]Sheet1!$D16)</f>
        <v>329.3/C16H22Cl2N2O/328.110919</v>
      </c>
      <c r="G28" s="5" t="str">
        <f>[1]Sheet1!$A17</f>
        <v>U-48753E (maleate)</v>
      </c>
      <c r="H28" s="5" t="str">
        <f>CONCATENATE([1]Sheet1!$B17,"/",[1]Sheet1!$C17,"/",[1]Sheet1!$D17)</f>
        <v>329.3/C16H22Cl2N2O/328.110919</v>
      </c>
      <c r="I28" s="5" t="str">
        <f>[1]Sheet1!$A65</f>
        <v>Isopropyl U-47700</v>
      </c>
      <c r="J28" s="5" t="str">
        <f>CONCATENATE([1]Sheet1!$B65,"/",[1]Sheet1!$C65,"/",[1]Sheet1!$D65)</f>
        <v>357.3/C18H26Cl2N2O/356.142219</v>
      </c>
      <c r="K28" s="5" t="str">
        <f>[1]Sheet1!$A66</f>
        <v>U-49900</v>
      </c>
      <c r="L28" s="5" t="str">
        <f>CONCATENATE([1]Sheet1!$B66,"/",[1]Sheet1!$C66,"/",[1]Sheet1!$D66)</f>
        <v>357.3/C18H26Cl2N2O/356.142219</v>
      </c>
      <c r="M28" s="5" t="str">
        <f>[1]Sheet1!$A67</f>
        <v>Propyl U-47700</v>
      </c>
      <c r="N28" s="5" t="str">
        <f>CONCATENATE([1]Sheet1!$B67,"/",[1]Sheet1!$C67,"/",[1]Sheet1!$D67)</f>
        <v>357.3/C18H26Cl2N2O/356.142219</v>
      </c>
      <c r="O28" s="4"/>
    </row>
    <row r="29" spans="1:15" s="2" customFormat="1" ht="45" customHeight="1" x14ac:dyDescent="0.3">
      <c r="A29" s="5" t="str">
        <f>[1]Sheet1!$A88</f>
        <v>para-fluoro Crotonyl fentanyl</v>
      </c>
      <c r="B29" s="5" t="str">
        <f>CONCATENATE([1]Sheet1!$B88,"/",[1]Sheet1!$C88,"/",[1]Sheet1!$D88)</f>
        <v>366.5/C23H27FN2O/366.210741</v>
      </c>
      <c r="C29" s="5" t="str">
        <f>[1]Sheet1!$A68</f>
        <v>α-methyl Thiofentanyl (hydrochloride)</v>
      </c>
      <c r="D29" s="5" t="str">
        <f>CONCATENATE([1]Sheet1!$B68,"/",[1]Sheet1!$C68,"/",[1]Sheet1!$D68)</f>
        <v>356.5/C21H28N2OS/356.192235</v>
      </c>
      <c r="E29" s="5" t="str">
        <f>[1]Sheet1!$A69</f>
        <v>(±)-cis-3-methyl Thiofentanyl (hydrochloride)</v>
      </c>
      <c r="F29" s="5" t="str">
        <f>CONCATENATE([1]Sheet1!$B69,"/",[1]Sheet1!$C69,"/",[1]Sheet1!$D69)</f>
        <v>356.5/C21H28N2OS/356.192235</v>
      </c>
      <c r="G29" s="5" t="str">
        <f>[1]Sheet1!$A70</f>
        <v>(±)-trans-3-methyl Thiofentanyl (hydrochloride)</v>
      </c>
      <c r="H29" s="5" t="str">
        <f>CONCATENATE([1]Sheet1!$B70,"/",[1]Sheet1!$C70,"/",[1]Sheet1!$D70)</f>
        <v>356.5/C21H28N2OS/356.192235</v>
      </c>
      <c r="I29" s="5" t="str">
        <f>[1]Sheet1!$A102</f>
        <v>Ocfentanil (hydrochloride)</v>
      </c>
      <c r="J29" s="5" t="str">
        <f>CONCATENATE([1]Sheet1!$B102,"/",[1]Sheet1!$C102,"/",[1]Sheet1!$D102)</f>
        <v>370.4/C22H27FN2O2/370.205656</v>
      </c>
      <c r="K29" s="5" t="str">
        <f>[1]Sheet1!$A103</f>
        <v>meta-fluoro Methoxyacetyl fentanyl (hydrochloride)</v>
      </c>
      <c r="L29" s="5" t="str">
        <f>CONCATENATE([1]Sheet1!$B103,"/",[1]Sheet1!$C103,"/",[1]Sheet1!$D103)</f>
        <v>370.4/C22H27FN2O2/370.205656</v>
      </c>
      <c r="M29" s="5" t="str">
        <f>[1]Sheet1!$A104</f>
        <v>para-fluoro Methoxyacetyl fentanyl (hydrochloride)</v>
      </c>
      <c r="N29" s="5" t="str">
        <f>CONCATENATE([1]Sheet1!$B104,"/",[1]Sheet1!$C104,"/",[1]Sheet1!$D104)</f>
        <v>370.4/C22H27FN2O2/370.205656</v>
      </c>
      <c r="O29" s="4"/>
    </row>
    <row r="30" spans="1:15" s="2" customFormat="1" ht="45" customHeight="1" x14ac:dyDescent="0.3">
      <c r="A30" s="5" t="str">
        <f>[1]Sheet1!$A118</f>
        <v>ortho-methyl Furanyl fentanyl</v>
      </c>
      <c r="B30" s="5" t="str">
        <f>CONCATENATE([1]Sheet1!$B118,"/",[1]Sheet1!$C118,"/",[1]Sheet1!$D118)</f>
        <v>388.5/C25H28N2O2/388.215078</v>
      </c>
      <c r="C30" s="5" t="str">
        <f>[1]Sheet1!$A119</f>
        <v>meta-methyl Furanyl fentanyl (hydrochloride)</v>
      </c>
      <c r="D30" s="5" t="str">
        <f>CONCATENATE([1]Sheet1!$B119,"/",[1]Sheet1!$C119,"/",[1]Sheet1!$D119)</f>
        <v>388.5/C25H28N2O2/388.215078</v>
      </c>
      <c r="E30" s="5" t="str">
        <f>[1]Sheet1!$A120</f>
        <v>para-methyl Furanyl fentanyl (hydrochloride)</v>
      </c>
      <c r="F30" s="5" t="str">
        <f>CONCATENATE([1]Sheet1!$B120,"/",[1]Sheet1!$C120,"/",[1]Sheet1!$D120)</f>
        <v>388.5/C25H28N2O2/388.215078</v>
      </c>
      <c r="G30" s="5" t="str">
        <f>[1]Sheet1!$A127</f>
        <v>ortho-fluoro Furanyl fentanyl (hydrochloride)</v>
      </c>
      <c r="H30" s="5" t="str">
        <f>CONCATENATE([1]Sheet1!$B127,"/",[1]Sheet1!$C127,"/",[1]Sheet1!$D127)</f>
        <v>392.4/C24H25FN2O2/392.190006</v>
      </c>
      <c r="I30" s="5" t="str">
        <f>[1]Sheet1!$A128</f>
        <v>para-fluoro Furanyl fentanyl 3-furancarboxamide (hydrochloride)</v>
      </c>
      <c r="J30" s="5" t="str">
        <f>CONCATENATE([1]Sheet1!$B128,"/",[1]Sheet1!$C128,"/",[1]Sheet1!$D128)</f>
        <v>392.4/C24H25FN2O2/392.190006</v>
      </c>
      <c r="K30" s="5" t="str">
        <f>[1]Sheet1!$A129</f>
        <v>para-fluoro Furanyl fentanyl (hydrochloride)</v>
      </c>
      <c r="L30" s="5" t="str">
        <f>CONCATENATE([1]Sheet1!$B129,"/",[1]Sheet1!$C129,"/",[1]Sheet1!$D129)</f>
        <v>392.4/C24H25FN2O2/392.190006</v>
      </c>
      <c r="M30" s="5" t="str">
        <f>[1]Sheet1!$A130</f>
        <v>meta-fluoro Furanyl fentanyl (hydrochloride)</v>
      </c>
      <c r="N30" s="5" t="str">
        <f>CONCATENATE([1]Sheet1!$B130,"/",[1]Sheet1!$C130,"/",[1]Sheet1!$D130)</f>
        <v>392.5/C24H25FN2O2/392.190006</v>
      </c>
      <c r="O30" s="4"/>
    </row>
    <row r="31" spans="1:15" s="2" customFormat="1" ht="45" customHeight="1" x14ac:dyDescent="0.3">
      <c r="A31" s="5" t="str">
        <f>[1]Sheet1!$A152</f>
        <v>N-(2C-G) Fentanyl (hydrochloride)</v>
      </c>
      <c r="B31" s="5" t="str">
        <f>CONCATENATE([1]Sheet1!$B152,"/",[1]Sheet1!$C152,"/",[1]Sheet1!$D152)</f>
        <v>424.6/C26H36N2O3/424.272593</v>
      </c>
      <c r="C31" s="5" t="str">
        <f>[1]Sheet1!$A153</f>
        <v>N-(DOM) Fentanyl (hydrochloride)</v>
      </c>
      <c r="D31" s="5" t="str">
        <f>CONCATENATE([1]Sheet1!$B153,"/",[1]Sheet1!$C153,"/",[1]Sheet1!$D153)</f>
        <v>424.6/C26H36N2O3/424.272593</v>
      </c>
      <c r="E31" s="5" t="str">
        <f>[1]Sheet1!$A156</f>
        <v>N-(2C-iP) Fentanyl (hydrochloride)</v>
      </c>
      <c r="F31" s="5" t="str">
        <f>CONCATENATE([1]Sheet1!$B156,"/",[1]Sheet1!$C156,"/",[1]Sheet1!$D156)</f>
        <v>438.6/C27H38N2O3/438.288243</v>
      </c>
      <c r="G31" s="5" t="str">
        <f>[1]Sheet1!$A157</f>
        <v>N-(2C-P) Fentanyl (hydrochloride)</v>
      </c>
      <c r="H31" s="5" t="str">
        <f>CONCATENATE([1]Sheet1!$B157,"/",[1]Sheet1!$C157,"/",[1]Sheet1!$D157)</f>
        <v>438.6/C27H38N2O3/438.288243</v>
      </c>
      <c r="I31" s="5" t="str">
        <f>[1]Sheet1!$A158</f>
        <v>N-(DOET) Fentanyl (hydrochloride)</v>
      </c>
      <c r="J31" s="5" t="str">
        <f>CONCATENATE([1]Sheet1!$B158,"/",[1]Sheet1!$C158,"/",[1]Sheet1!$D158)</f>
        <v>438.6/C27H38N2O3/438.288243</v>
      </c>
      <c r="K31" s="5" t="str">
        <f>[1]Sheet1!$A107</f>
        <v>Furanyl fentanyl 3-furancarboxamide isomer (hydrochloride)</v>
      </c>
      <c r="L31" s="5" t="str">
        <f>CONCATENATE([1]Sheet1!$B107,"/",[1]Sheet1!$C107,"/",[1]Sheet1!$D107)</f>
        <v>374.4/C24H26N2O2/374.199428</v>
      </c>
      <c r="M31" s="5" t="str">
        <f>[1]Sheet1!$A108</f>
        <v>Furanyl fentanyl (hydrochloride)</v>
      </c>
      <c r="N31" s="5" t="str">
        <f>CONCATENATE([1]Sheet1!$B108,"/",[1]Sheet1!$C108,"/",[1]Sheet1!$D108)</f>
        <v>374.4/C24H26N2O2/374.199428</v>
      </c>
      <c r="O31" s="4"/>
    </row>
    <row r="32" spans="1:15" s="2" customFormat="1" ht="45" customHeight="1" x14ac:dyDescent="0.3">
      <c r="A32" s="5" t="str">
        <f>[1]Sheet1!$A116</f>
        <v>para-Chloroisobutyryl fentanyl (hydrochloride)</v>
      </c>
      <c r="B32" s="5" t="str">
        <f>CONCATENATE([1]Sheet1!$B116,"/",[1]Sheet1!$C116,"/",[1]Sheet1!$D116)</f>
        <v>384.9/C23H29ClN2O/384.196841</v>
      </c>
      <c r="C32" s="5" t="str">
        <f>[1]Sheet1!$A117</f>
        <v>para-Chlorobutyryl fentanyl (hydrochloride)</v>
      </c>
      <c r="D32" s="5" t="str">
        <f>CONCATENATE([1]Sheet1!$B117,"/",[1]Sheet1!$C117,"/",[1]Sheet1!$D117)</f>
        <v>384.9/C23H29ClN2O/384.196841</v>
      </c>
      <c r="E32" s="5" t="str">
        <f>[1]Sheet1!$A121</f>
        <v>Thiophene fentanyl (hydrochloride)</v>
      </c>
      <c r="F32" s="5" t="str">
        <f>CONCATENATE([1]Sheet1!$B121,"/",[1]Sheet1!$C121,"/",[1]Sheet1!$D121)</f>
        <v>390.5/C24H26N2OS/390.176585</v>
      </c>
      <c r="G32" s="5" t="str">
        <f>[1]Sheet1!$A122</f>
        <v>Thiophene fentanyl 3-thiophenecarboxamide (hydrochloride)</v>
      </c>
      <c r="H32" s="5" t="str">
        <f>CONCATENATE([1]Sheet1!$B122,"/",[1]Sheet1!$C122,"/",[1]Sheet1!$D122)</f>
        <v>390.5/C24H26N2OS/390.176585</v>
      </c>
      <c r="I32" s="5" t="str">
        <f>[1]Sheet1!$A123</f>
        <v>N-(2-APB) Fentanyl</v>
      </c>
      <c r="J32" s="5" t="str">
        <f>CONCATENATE([1]Sheet1!$B123,"/",[1]Sheet1!$C123,"/",[1]Sheet1!$D123)</f>
        <v>390.5/C25H30N2O2/390.230728</v>
      </c>
      <c r="K32" s="5" t="str">
        <f>[1]Sheet1!$A124</f>
        <v>N-(6-APB) Fentanyl</v>
      </c>
      <c r="L32" s="5" t="str">
        <f>CONCATENATE([1]Sheet1!$B124,"/",[1]Sheet1!$C124,"/",[1]Sheet1!$D124)</f>
        <v>390.5/C25H30N2O2/390.230728</v>
      </c>
      <c r="M32" s="5" t="str">
        <f>[1]Sheet1!$A161</f>
        <v>4-Piperidone (hydrochloride hydrate)</v>
      </c>
      <c r="N32" s="5" t="str">
        <f>CONCATENATE([1]Sheet1!$B161,"/",[1]Sheet1!$C161,"/",[1]Sheet1!$D161)</f>
        <v>99.1/C5H9NO/99.068414</v>
      </c>
      <c r="O32" s="4"/>
    </row>
    <row r="33" spans="1:15" s="2" customFormat="1" ht="45" customHeight="1" x14ac:dyDescent="0.3">
      <c r="A33" s="5" t="str">
        <f>[1]Sheet1!$A106</f>
        <v>3'-fluoro ortho-Fluorofentanyl (hydrochloride)</v>
      </c>
      <c r="B33" s="5" t="str">
        <f>CONCATENATE([1]Sheet1!$B106,"/",[1]Sheet1!$C106,"/",[1]Sheet1!$D106)</f>
        <v>372.4/C22H26F2N2O/372.201319</v>
      </c>
      <c r="C33" s="5" t="str">
        <f>[1]Sheet1!$A131</f>
        <v>para-methyl Tetrahydrofuran fentanyl (hydrochloride)</v>
      </c>
      <c r="D33" s="5" t="str">
        <f>CONCATENATE([1]Sheet1!$B131,"/",[1]Sheet1!$C131,"/",[1]Sheet1!$D131)</f>
        <v>392.5/C25H32N2O2/392.246378</v>
      </c>
      <c r="E33" s="5" t="str">
        <f>[1]Sheet1!$A132</f>
        <v>N-(6-APDB) Fentanyl</v>
      </c>
      <c r="F33" s="5" t="str">
        <f>CONCATENATE([1]Sheet1!$B132,"/",[1]Sheet1!$C132,"/",[1]Sheet1!$D132)</f>
        <v>392.5/C25H32N2O2/392.246378</v>
      </c>
      <c r="G33" s="5" t="str">
        <f>[1]Sheet1!$A145</f>
        <v>para-chloro Furanyl fentanyl</v>
      </c>
      <c r="H33" s="5" t="str">
        <f>CONCATENATE([1]Sheet1!$B145,"/",[1]Sheet1!$C145,"/",[1]Sheet1!$D145)</f>
        <v>408.9/C24H25ClN2O2/408.160456</v>
      </c>
      <c r="I33" s="5" t="str">
        <f>[1]Sheet1!$A146</f>
        <v>para-chloro Furanyl fentanyl 3-furancarboxamide</v>
      </c>
      <c r="J33" s="5" t="str">
        <f>CONCATENATE([1]Sheet1!$B146,"/",[1]Sheet1!$C146,"/",[1]Sheet1!$D146)</f>
        <v>408.9/C24H25ClN2O2/408.160456</v>
      </c>
      <c r="K33" s="5" t="str">
        <f>[1]Sheet1!$A147</f>
        <v>N-(2,5-DMA) Fentanyl (hydrochloride)</v>
      </c>
      <c r="L33" s="5" t="str">
        <f>CONCATENATE([1]Sheet1!$B147,"/",[1]Sheet1!$C147,"/",[1]Sheet1!$D147)</f>
        <v>410.5/C25H34N2O3/410.256943</v>
      </c>
      <c r="M33" s="5" t="str">
        <f>[1]Sheet1!$A148</f>
        <v>N-(2C-D) Fentanyl (hydrochloride)</v>
      </c>
      <c r="N33" s="5" t="str">
        <f>CONCATENATE([1]Sheet1!$B148,"/",[1]Sheet1!$C148,"/",[1]Sheet1!$D148)</f>
        <v>410.5/C25H34N2O3/410.256943</v>
      </c>
      <c r="O33" s="4"/>
    </row>
    <row r="34" spans="1:15" s="2" customFormat="1" ht="45" customHeight="1" x14ac:dyDescent="0.3">
      <c r="A34" s="5" t="str">
        <f>[1]Sheet1!$A163</f>
        <v>N-Benzyl-4-piperidone</v>
      </c>
      <c r="B34" s="5" t="str">
        <f>CONCATENATE([1]Sheet1!$B163,"/",[1]Sheet1!$C163,"/",[1]Sheet1!$D163)</f>
        <v>189.3/C12H15NO/189.115364</v>
      </c>
      <c r="C34" s="5" t="str">
        <f>[1]Sheet1!$A164</f>
        <v>NPP</v>
      </c>
      <c r="D34" s="5" t="str">
        <f>CONCATENATE([1]Sheet1!$B164,"/",[1]Sheet1!$C164,"/",[1]Sheet1!$D164)</f>
        <v>203.3/C13H17NO/203.131014</v>
      </c>
      <c r="E34" s="5" t="str">
        <f>[1]Sheet1!$A165</f>
        <v>Acetyl norfentanyl (hydrochloride)</v>
      </c>
      <c r="F34" s="5" t="str">
        <f>CONCATENATE([1]Sheet1!$B165,"/",[1]Sheet1!$C165,"/",[1]Sheet1!$D165)</f>
        <v>218.3/C13H18N2O/218.141913</v>
      </c>
      <c r="G34" s="5" t="str">
        <f>[1]Sheet1!$A166</f>
        <v>Norfentanyl</v>
      </c>
      <c r="H34" s="5" t="str">
        <f>CONCATENATE([1]Sheet1!$B166,"/",[1]Sheet1!$C166,"/",[1]Sheet1!$D166)</f>
        <v>232.3/C14H20N2O/232.157563</v>
      </c>
      <c r="I34" s="5" t="str">
        <f>[1]Sheet1!$A167</f>
        <v>O-Desmethyl-cis-tramadol (hydrochloride)</v>
      </c>
      <c r="J34" s="5" t="str">
        <f>CONCATENATE([1]Sheet1!$B167,"/",[1]Sheet1!$C167,"/",[1]Sheet1!$D167)</f>
        <v>249.3/C15H23NO2/249.172879</v>
      </c>
      <c r="K34" s="5" t="str">
        <f>[1]Sheet1!$A168</f>
        <v>N-methyl Cyclopropyl norfentanyl (hydrochloride)</v>
      </c>
      <c r="L34" s="5" t="str">
        <f>CONCATENATE([1]Sheet1!$B168,"/",[1]Sheet1!$C168,"/",[1]Sheet1!$D168)</f>
        <v>258.4/C16H22N2O/258.173213</v>
      </c>
      <c r="M34" s="5" t="str">
        <f>[1]Sheet1!$A169</f>
        <v>4-Anilino-1-benzylpiperidine</v>
      </c>
      <c r="N34" s="5" t="str">
        <f>CONCATENATE([1]Sheet1!$B169,"/",[1]Sheet1!$C169,"/",[1]Sheet1!$D169)</f>
        <v>266.4/C18H22N2/266.178298</v>
      </c>
      <c r="O34" s="4"/>
    </row>
    <row r="35" spans="1:15" s="2" customFormat="1" ht="45" customHeight="1" x14ac:dyDescent="0.3">
      <c r="A35" s="5" t="str">
        <f>[1]Sheet1!$A177</f>
        <v>N,N-didesmethyl U-47700 (trifluoroacetate salt)</v>
      </c>
      <c r="B35" s="5" t="str">
        <f>CONCATENATE([1]Sheet1!$B177,"/",[1]Sheet1!$C177,"/",[1]Sheet1!$D177)</f>
        <v>301.2/C14H18Cl2N2O/300.079619</v>
      </c>
      <c r="C35" s="5" t="str">
        <f>[1]Sheet1!$A178</f>
        <v>Piperidylthiambutene (hydrochloride)</v>
      </c>
      <c r="D35" s="5" t="str">
        <f>CONCATENATE([1]Sheet1!$B178,"/",[1]Sheet1!$C178,"/",[1]Sheet1!$D178)</f>
        <v>303.5/C17H21NS2/303.111543</v>
      </c>
      <c r="E35" s="5" t="str">
        <f>[1]Sheet1!$A179</f>
        <v>N-desmethyl U-47700</v>
      </c>
      <c r="F35" s="5" t="str">
        <f>CONCATENATE([1]Sheet1!$B179,"/",[1]Sheet1!$C179,"/",[1]Sheet1!$D179)</f>
        <v>315.2/C15H20Cl2N2O/314.095269</v>
      </c>
      <c r="G35" s="5" t="str">
        <f>[1]Sheet1!$A180</f>
        <v>Despropionyl 2'-fluoro ortho-Fluorofentanyl</v>
      </c>
      <c r="H35" s="5" t="str">
        <f>CONCATENATE([1]Sheet1!$B180,"/",[1]Sheet1!$C180,"/",[1]Sheet1!$D180)</f>
        <v>316.4/C19H22F2N2/316.175104</v>
      </c>
      <c r="I35" s="5" t="str">
        <f>[1]Sheet1!$A181</f>
        <v>3,4-Ethylenedioxy U-47700 (hydrochloride)</v>
      </c>
      <c r="J35" s="5" t="str">
        <f>CONCATENATE([1]Sheet1!$B181,"/",[1]Sheet1!$C181,"/",[1]Sheet1!$D181)</f>
        <v>318.4/C18H26N2O3/318.194343</v>
      </c>
      <c r="K35" s="5" t="str">
        <f>[1]Sheet1!$A182</f>
        <v>Benzyl Acrylfentanyl (hydrochloride)</v>
      </c>
      <c r="L35" s="5" t="str">
        <f>CONCATENATE([1]Sheet1!$B182,"/",[1]Sheet1!$C182,"/",[1]Sheet1!$D182)</f>
        <v>320.4/C21H24N2O/320.188863</v>
      </c>
      <c r="M35" s="5" t="str">
        <f>[1]Sheet1!$A183</f>
        <v>U-47931E</v>
      </c>
      <c r="N35" s="5" t="str">
        <f>CONCATENATE([1]Sheet1!$B183,"/",[1]Sheet1!$C183,"/",[1]Sheet1!$D183)</f>
        <v>325.3/C15H21BrN2O/324.083724</v>
      </c>
      <c r="O35" s="4"/>
    </row>
    <row r="36" spans="1:15" s="2" customFormat="1" ht="45" customHeight="1" x14ac:dyDescent="0.3">
      <c r="A36" s="5" t="str">
        <f>[1]Sheet1!$A191</f>
        <v>Thiofentanyl (hydrochloride)</v>
      </c>
      <c r="B36" s="5" t="str">
        <f>CONCATENATE([1]Sheet1!$B191,"/",[1]Sheet1!$C191,"/",[1]Sheet1!$D191)</f>
        <v>342.5/C20H26N2OS/342.176585</v>
      </c>
      <c r="C36" s="5" t="str">
        <f>[1]Sheet1!$A192</f>
        <v xml:space="preserve">β-Hydroxythioacetylfentanyl </v>
      </c>
      <c r="D36" s="5" t="str">
        <f>CONCATENATE([1]Sheet1!$B192,"/",[1]Sheet1!$C192,"/",[1]Sheet1!$D192)</f>
        <v>344.5/C19H24N2O2S/344.15585</v>
      </c>
      <c r="E36" s="5" t="str">
        <f>[1]Sheet1!$A193</f>
        <v>2-fluoro Viminol</v>
      </c>
      <c r="F36" s="5" t="str">
        <f>CONCATENATE([1]Sheet1!$B193,"/",[1]Sheet1!$C193,"/",[1]Sheet1!$D193)</f>
        <v>346.5/C21H31FN2O/346.242041</v>
      </c>
      <c r="G36" s="5" t="str">
        <f>[1]Sheet1!$A194</f>
        <v>MT-45 (hydrochloride)</v>
      </c>
      <c r="H36" s="5" t="str">
        <f>CONCATENATE([1]Sheet1!$B194,"/",[1]Sheet1!$C194,"/",[1]Sheet1!$D194)</f>
        <v>348.6/C24H32N2/348.256548</v>
      </c>
      <c r="I36" s="5" t="str">
        <f>[1]Sheet1!$A195</f>
        <v xml:space="preserve">N,N-Dimethylamido-despropionyl fentanyl </v>
      </c>
      <c r="J36" s="5" t="str">
        <f>CONCATENATE([1]Sheet1!$B195,"/",[1]Sheet1!$C195,"/",[1]Sheet1!$D195)</f>
        <v>351.5/C22H29N3O/351.231062</v>
      </c>
      <c r="K36" s="5" t="str">
        <f>[1]Sheet1!$A196</f>
        <v>para-Chloroacetyl fentanyl (hydrochloride)</v>
      </c>
      <c r="L36" s="5" t="str">
        <f>CONCATENATE([1]Sheet1!$B196,"/",[1]Sheet1!$C196,"/",[1]Sheet1!$D196)</f>
        <v>356.9/C21H25ClN2O/356.165541</v>
      </c>
      <c r="M36" s="5" t="str">
        <f>[1]Sheet1!$A197</f>
        <v>β-Hydroxythiofentanyl (hydrochloride)</v>
      </c>
      <c r="N36" s="5" t="str">
        <f>CONCATENATE([1]Sheet1!$B197,"/",[1]Sheet1!$C197,"/",[1]Sheet1!$D197)</f>
        <v>358.5/C20H26N2O2S/358.1715</v>
      </c>
      <c r="O36" s="4"/>
    </row>
    <row r="37" spans="1:15" s="2" customFormat="1" ht="45" customHeight="1" x14ac:dyDescent="0.3">
      <c r="A37" s="5" t="str">
        <f>[1]Sheet1!$A205</f>
        <v>N-Benzyl phenyl norfentanyl (hydrochloride)</v>
      </c>
      <c r="B37" s="5" t="str">
        <f>CONCATENATE([1]Sheet1!$B205,"/",[1]Sheet1!$C205,"/",[1]Sheet1!$D205)</f>
        <v>370.5/C25H26N2O/370.204513</v>
      </c>
      <c r="C37" s="5" t="str">
        <f>[1]Sheet1!$A206</f>
        <v>Cyclopentenyl fentanyl (hydrochloride)</v>
      </c>
      <c r="D37" s="5" t="str">
        <f>CONCATENATE([1]Sheet1!$B206,"/",[1]Sheet1!$C206,"/",[1]Sheet1!$D206)</f>
        <v>374.5/C25H30N2O/374.235813</v>
      </c>
      <c r="E37" s="5" t="str">
        <f>[1]Sheet1!$A207</f>
        <v xml:space="preserve">N-(3-ethylindole) Norfentanyl </v>
      </c>
      <c r="F37" s="5" t="str">
        <f>CONCATENATE([1]Sheet1!$B207,"/",[1]Sheet1!$C207,"/",[1]Sheet1!$D207)</f>
        <v>375.5/C24H29N3O/375.231062</v>
      </c>
      <c r="G37" s="5" t="str">
        <f>[1]Sheet1!$A208</f>
        <v>Remifentanil (hydrochloride)</v>
      </c>
      <c r="H37" s="5" t="str">
        <f>CONCATENATE([1]Sheet1!$B208,"/",[1]Sheet1!$C208,"/",[1]Sheet1!$D208)</f>
        <v>376.4/C20H28N2O5/376.199823</v>
      </c>
      <c r="I37" s="5" t="str">
        <f>[1]Sheet1!$A209</f>
        <v>Cyclopentyl fentanyl (hydrochloride)</v>
      </c>
      <c r="J37" s="5" t="str">
        <f>CONCATENATE([1]Sheet1!$B209,"/",[1]Sheet1!$C209,"/",[1]Sheet1!$D209)</f>
        <v>376.5/C25H32N2O/376.251463</v>
      </c>
      <c r="K37" s="5" t="str">
        <f>[1]Sheet1!$A210</f>
        <v>Hexanoyl fentanyl (hydrochloride)</v>
      </c>
      <c r="L37" s="5" t="str">
        <f>CONCATENATE([1]Sheet1!$B210,"/",[1]Sheet1!$C210,"/",[1]Sheet1!$D210)</f>
        <v>378.6/C25H34N2O/378.267113</v>
      </c>
      <c r="M37" s="5" t="str">
        <f>[1]Sheet1!$A211</f>
        <v>Benzyl Carfentanil (hydrochloride)</v>
      </c>
      <c r="N37" s="5" t="str">
        <f>CONCATENATE([1]Sheet1!$B211,"/",[1]Sheet1!$C211,"/",[1]Sheet1!$D211)</f>
        <v>380.4/C23H28N2O3/380.209993</v>
      </c>
      <c r="O37" s="4"/>
    </row>
    <row r="38" spans="1:15" s="2" customFormat="1" ht="45" customHeight="1" x14ac:dyDescent="0.3">
      <c r="A38" s="5" t="str">
        <f>[1]Sheet1!$A219</f>
        <v>Heptanoyl fentanyl (hydrochloride)</v>
      </c>
      <c r="B38" s="5" t="str">
        <f>CONCATENATE([1]Sheet1!$B219,"/",[1]Sheet1!$C219,"/",[1]Sheet1!$D219)</f>
        <v>392.6/C26H36N2O/392.282763</v>
      </c>
      <c r="C38" s="5" t="str">
        <f>[1]Sheet1!$A220</f>
        <v xml:space="preserve">Tetrahydrothiophene fentanyl </v>
      </c>
      <c r="D38" s="5" t="str">
        <f>CONCATENATE([1]Sheet1!$B220,"/",[1]Sheet1!$C220,"/",[1]Sheet1!$D220)</f>
        <v>394.6/C24H30N2OS/394.207885</v>
      </c>
      <c r="E38" s="5" t="str">
        <f>[1]Sheet1!$A221</f>
        <v>N-(MDA) Fentanyl (hydrochloride)</v>
      </c>
      <c r="F38" s="5" t="str">
        <f>CONCATENATE([1]Sheet1!$B221,"/",[1]Sheet1!$C221,"/",[1]Sheet1!$D221)</f>
        <v>394.5/C24H30N2O3/394.225643</v>
      </c>
      <c r="G38" s="5" t="str">
        <f>[1]Sheet1!$A222</f>
        <v>para-fluoro Cyclopentyl fentanyl (hydrochloride)</v>
      </c>
      <c r="H38" s="5" t="str">
        <f>CONCATENATE([1]Sheet1!$B222,"/",[1]Sheet1!$C222,"/",[1]Sheet1!$D222)</f>
        <v>394.5/C25H31FN2O/394.242041</v>
      </c>
      <c r="I38" s="5" t="str">
        <f>[1]Sheet1!$A223</f>
        <v>para-methoxy Valeryl fentanyl (hydrochloride)</v>
      </c>
      <c r="J38" s="5" t="str">
        <f>CONCATENATE([1]Sheet1!$B223,"/",[1]Sheet1!$C223,"/",[1]Sheet1!$D223)</f>
        <v>394.5/C25H34N2O2/394.262028</v>
      </c>
      <c r="K38" s="5" t="str">
        <f>[1]Sheet1!$A224</f>
        <v>para-chloro Cyclobutyl fentanyl (hydrochloride)</v>
      </c>
      <c r="L38" s="5" t="str">
        <f>CONCATENATE([1]Sheet1!$B224,"/",[1]Sheet1!$C224,"/",[1]Sheet1!$D224)</f>
        <v>396.9/C24H29ClN2O/396.196841</v>
      </c>
      <c r="M38" s="5" t="str">
        <f>[1]Sheet1!$A225</f>
        <v>Etonitazene</v>
      </c>
      <c r="N38" s="5" t="str">
        <f>CONCATENATE([1]Sheet1!$B225,"/",[1]Sheet1!$C225,"/",[1]Sheet1!$D225)</f>
        <v>396.5/C22H28N4O3/396.216141</v>
      </c>
      <c r="O38" s="4"/>
    </row>
    <row r="39" spans="1:15" s="2" customFormat="1" ht="45" customHeight="1" x14ac:dyDescent="0.3">
      <c r="A39" s="5" t="str">
        <f>[1]Sheet1!$A233</f>
        <v>para-Bromofentanyl</v>
      </c>
      <c r="B39" s="5" t="str">
        <f>CONCATENATE([1]Sheet1!$B233,"/",[1]Sheet1!$C233,"/",[1]Sheet1!$D233)</f>
        <v>415.4/C22H27BrN2O/414.130674</v>
      </c>
      <c r="C39" s="5" t="str">
        <f>[1]Sheet1!$A234</f>
        <v>Phenoxyacetyl fentanyl (hydrochloride)</v>
      </c>
      <c r="D39" s="5" t="str">
        <f>CONCATENATE([1]Sheet1!$B234,"/",[1]Sheet1!$C234,"/",[1]Sheet1!$D234)</f>
        <v>414.5/C27H30N2O2/414.230728</v>
      </c>
      <c r="E39" s="5" t="str">
        <f>[1]Sheet1!$A235</f>
        <v>ortho-isopropyl Furanyl fentanyl</v>
      </c>
      <c r="F39" s="5" t="str">
        <f>CONCATENATE([1]Sheet1!$B235,"/",[1]Sheet1!$C235,"/",[1]Sheet1!$D235)</f>
        <v>416.6/C27H32N2O2/416.246378</v>
      </c>
      <c r="G39" s="5" t="str">
        <f>[1]Sheet1!$A236</f>
        <v>Alfentanil (hydrochloride)</v>
      </c>
      <c r="H39" s="5" t="str">
        <f>CONCATENATE([1]Sheet1!$B236,"/",[1]Sheet1!$C236,"/",[1]Sheet1!$D236)</f>
        <v>416.5/C21H32N6O3/416.253589</v>
      </c>
      <c r="I39" s="5" t="str">
        <f>[1]Sheet1!$A237</f>
        <v>N-(2C-C) Fentanyl (hydrochloride)</v>
      </c>
      <c r="J39" s="5" t="str">
        <f>CONCATENATE([1]Sheet1!$B237,"/",[1]Sheet1!$C237,"/",[1]Sheet1!$D237)</f>
        <v>431/C24H31ClN2O3/430.202321</v>
      </c>
      <c r="K39" s="5" t="str">
        <f>[1]Sheet1!$A238</f>
        <v>Tianeptine (sodium salt)</v>
      </c>
      <c r="L39" s="5" t="str">
        <f>CONCATENATE([1]Sheet1!$B238,"/",[1]Sheet1!$C238,"/",[1]Sheet1!$D238)</f>
        <v>436.9/C21H25ClN2O4S/436.122358</v>
      </c>
      <c r="M39" s="5" t="str">
        <f>[1]Sheet1!$A239</f>
        <v>N-(3,4,5-TMA) Fentanyl (hydrochloride)</v>
      </c>
      <c r="N39" s="5" t="str">
        <f>CONCATENATE([1]Sheet1!$B239,"/",[1]Sheet1!$C239,"/",[1]Sheet1!$D239)</f>
        <v>440.6/C26H36N2O4/440.267508</v>
      </c>
      <c r="O39" s="4"/>
    </row>
    <row r="40" spans="1:15" s="2" customFormat="1" ht="45" customHeight="1" x14ac:dyDescent="0.3">
      <c r="A40" s="5" t="str">
        <f>[1]Sheet1!$A247</f>
        <v>N-(DOB) Fentanyl (hydrochloride)</v>
      </c>
      <c r="B40" s="5" t="str">
        <f>CONCATENATE([1]Sheet1!$B247,"/",[1]Sheet1!$C247,"/",[1]Sheet1!$D247)</f>
        <v>489.4/C25H33BrN2O3/488.167454</v>
      </c>
      <c r="C40" s="5" t="str">
        <f>[1]Sheet1!$A248</f>
        <v>N-(2C-B-fly) Fentanyl (hydrochloride)</v>
      </c>
      <c r="D40" s="5" t="str">
        <f>CONCATENATE([1]Sheet1!$B248,"/",[1]Sheet1!$C248,"/",[1]Sheet1!$D248)</f>
        <v>499.4/C26H31BrN2O3/498.151804</v>
      </c>
      <c r="E40" s="5" t="str">
        <f>[1]Sheet1!$A249</f>
        <v>N-(3C-B-fly) Fentanyl (hydrochloride)</v>
      </c>
      <c r="F40" s="5" t="str">
        <f>CONCATENATE([1]Sheet1!$B249,"/",[1]Sheet1!$C249,"/",[1]Sheet1!$D249)</f>
        <v>513.5/C27H33BrN2O3/512.167454</v>
      </c>
      <c r="G40" s="5" t="str">
        <f>[1]Sheet1!$A250</f>
        <v>N-(2C-I) Fentanyl (hydrochloride)</v>
      </c>
      <c r="H40" s="5" t="str">
        <f>CONCATENATE([1]Sheet1!$B250,"/",[1]Sheet1!$C250,"/",[1]Sheet1!$D250)</f>
        <v>522.4/C24H31IN2O3/522.137938</v>
      </c>
      <c r="I40" s="5" t="str">
        <f>[1]Sheet1!$A251</f>
        <v>N-(DOI) Fentanyl (hydrochloride)</v>
      </c>
      <c r="J40" s="5" t="str">
        <f>CONCATENATE([1]Sheet1!$B251,"/",[1]Sheet1!$C251,"/",[1]Sheet1!$D251)</f>
        <v>536.5/C25H33IN2O3/536.153588</v>
      </c>
      <c r="K40" s="5"/>
      <c r="L40" s="5"/>
      <c r="M40" s="5"/>
      <c r="N40" s="5"/>
      <c r="O40" s="4"/>
    </row>
  </sheetData>
  <protectedRanges>
    <protectedRange sqref="K23:K39 M23:M39 A3:A20 G3:G20 E3:E20 I3:I20 K3:K20 M3:M20 C3:C20 C23:C40 A23:A40 G23:G40 A45:A51 E23:E40 I23:I40" name="Range1_1_8"/>
  </protectedRange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f6d836b-a969-4f36-a02b-bd633ca7f5c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B811C764FE994F9185749E4FDD4F33" ma:contentTypeVersion="6" ma:contentTypeDescription="Create a new document." ma:contentTypeScope="" ma:versionID="af7a97eb8209402b16313c40e3f0c1ce">
  <xsd:schema xmlns:xsd="http://www.w3.org/2001/XMLSchema" xmlns:xs="http://www.w3.org/2001/XMLSchema" xmlns:p="http://schemas.microsoft.com/office/2006/metadata/properties" xmlns:ns3="8f6d836b-a969-4f36-a02b-bd633ca7f5c1" xmlns:ns4="736b3941-7063-437d-bf0c-b92daabfe487" targetNamespace="http://schemas.microsoft.com/office/2006/metadata/properties" ma:root="true" ma:fieldsID="48a84709fdc103bd1eab5506242b4285" ns3:_="" ns4:_="">
    <xsd:import namespace="8f6d836b-a969-4f36-a02b-bd633ca7f5c1"/>
    <xsd:import namespace="736b3941-7063-437d-bf0c-b92daabfe48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d836b-a969-4f36-a02b-bd633ca7f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6b3941-7063-437d-bf0c-b92daabfe48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E4A4A9-DDEF-4B48-99F8-3FB3FA36E318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8f6d836b-a969-4f36-a02b-bd633ca7f5c1"/>
    <ds:schemaRef ds:uri="http://schemas.openxmlformats.org/package/2006/metadata/core-properties"/>
    <ds:schemaRef ds:uri="http://www.w3.org/XML/1998/namespace"/>
    <ds:schemaRef ds:uri="http://purl.org/dc/elements/1.1/"/>
    <ds:schemaRef ds:uri="736b3941-7063-437d-bf0c-b92daabfe487"/>
  </ds:schemaRefs>
</ds:datastoreItem>
</file>

<file path=customXml/itemProps2.xml><?xml version="1.0" encoding="utf-8"?>
<ds:datastoreItem xmlns:ds="http://schemas.openxmlformats.org/officeDocument/2006/customXml" ds:itemID="{FB65F053-0A2B-4E53-BCF7-DD8A2BCCF2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136ACB-EC97-49C5-B464-87B650D9E6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d836b-a969-4f36-a02b-bd633ca7f5c1"/>
    <ds:schemaRef ds:uri="736b3941-7063-437d-bf0c-b92daabfe4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mixtures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LimaL</dc:creator>
  <cp:lastModifiedBy>Deepika Mittal</cp:lastModifiedBy>
  <dcterms:created xsi:type="dcterms:W3CDTF">2023-03-03T19:50:48Z</dcterms:created>
  <dcterms:modified xsi:type="dcterms:W3CDTF">2023-08-03T17:53:01Z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0x0101007BB811C764FE994F9185749E4FDD4F33</vt:lpwstr>
  </property>
</Properties>
</file>