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shijingxin/Desktop/脑卒中1/Jove三组/"/>
    </mc:Choice>
  </mc:AlternateContent>
  <xr:revisionPtr revIDLastSave="0" documentId="8_{F8AC55C8-580F-A048-9687-129D548E4952}" xr6:coauthVersionLast="47" xr6:coauthVersionMax="47" xr10:uidLastSave="{00000000-0000-0000-0000-000000000000}"/>
  <bookViews>
    <workbookView xWindow="0" yWindow="580" windowWidth="28800" windowHeight="16280" activeTab="5" xr2:uid="{9AE38584-7700-F14E-B798-B1AFAF62CC42}"/>
  </bookViews>
  <sheets>
    <sheet name="H-reflex metrics" sheetId="2" r:id="rId1"/>
    <sheet name="DTI metrics" sheetId="3" r:id="rId2"/>
    <sheet name="T2WI infarct volume" sheetId="6" r:id="rId3"/>
    <sheet name="LFB " sheetId="7" r:id="rId4"/>
    <sheet name="MAS" sheetId="4" r:id="rId5"/>
    <sheet name="Zea Longa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3" l="1"/>
  <c r="E5" i="3"/>
  <c r="D3" i="3"/>
  <c r="D2" i="3"/>
  <c r="E26" i="2"/>
  <c r="E2" i="2"/>
</calcChain>
</file>

<file path=xl/sharedStrings.xml><?xml version="1.0" encoding="utf-8"?>
<sst xmlns="http://schemas.openxmlformats.org/spreadsheetml/2006/main" count="185" uniqueCount="65">
  <si>
    <t>FA</t>
  </si>
  <si>
    <t>MD</t>
  </si>
  <si>
    <t>AD</t>
  </si>
  <si>
    <t>RD</t>
  </si>
  <si>
    <t>Sham1</t>
  </si>
  <si>
    <t>Sham2</t>
  </si>
  <si>
    <t>Sham3</t>
  </si>
  <si>
    <t>Sham4</t>
  </si>
  <si>
    <t>sham5</t>
  </si>
  <si>
    <t>sham6</t>
  </si>
  <si>
    <t>model1</t>
  </si>
  <si>
    <t>model2</t>
  </si>
  <si>
    <t>model3</t>
  </si>
  <si>
    <t>model4</t>
  </si>
  <si>
    <t>model5</t>
  </si>
  <si>
    <t>model6</t>
  </si>
  <si>
    <t>MSSA1</t>
  </si>
  <si>
    <t>MSSA2</t>
  </si>
  <si>
    <t>MSSA3</t>
  </si>
  <si>
    <t>MSSA4</t>
  </si>
  <si>
    <t>MSSA5</t>
  </si>
  <si>
    <t>MSSA6</t>
  </si>
  <si>
    <t>MT（mA）</t>
  </si>
  <si>
    <t>Hmax(mV)</t>
  </si>
  <si>
    <t>Mmax（mV)</t>
  </si>
  <si>
    <t>Hmax/Mmax</t>
  </si>
  <si>
    <t>HT(mA)</t>
  </si>
  <si>
    <t>H latency(msec)</t>
  </si>
  <si>
    <t>M latency(msec)</t>
  </si>
  <si>
    <t>Hmax（×MT)</t>
  </si>
  <si>
    <t>Sham</t>
  </si>
  <si>
    <t>Model</t>
  </si>
  <si>
    <t>MSSA</t>
  </si>
  <si>
    <t>0.3 H/M</t>
  </si>
  <si>
    <t>5 H/M</t>
  </si>
  <si>
    <t>10 H/M</t>
  </si>
  <si>
    <t>sham1</t>
  </si>
  <si>
    <t>sham2</t>
  </si>
  <si>
    <t>sham3</t>
  </si>
  <si>
    <t>sham4</t>
  </si>
  <si>
    <t>sham7</t>
  </si>
  <si>
    <t>sham8</t>
  </si>
  <si>
    <t>sham9</t>
  </si>
  <si>
    <t>model7</t>
  </si>
  <si>
    <t>model8</t>
  </si>
  <si>
    <t>model9</t>
  </si>
  <si>
    <t>MSSA7</t>
  </si>
  <si>
    <t>MSSA8</t>
  </si>
  <si>
    <t>MSSA9</t>
  </si>
  <si>
    <t>Zea Longa</t>
  </si>
  <si>
    <t>MAS</t>
    <phoneticPr fontId="1" type="noConversion"/>
  </si>
  <si>
    <t>Model1</t>
  </si>
  <si>
    <t>Model2</t>
  </si>
  <si>
    <t>Model3</t>
  </si>
  <si>
    <t>Model4</t>
  </si>
  <si>
    <t>Model5</t>
  </si>
  <si>
    <t>Model6</t>
  </si>
  <si>
    <t>AOD1</t>
  </si>
  <si>
    <t>AOD2</t>
  </si>
  <si>
    <t>Model1</t>
    <phoneticPr fontId="1" type="noConversion"/>
  </si>
  <si>
    <t>Sham1</t>
    <phoneticPr fontId="1" type="noConversion"/>
  </si>
  <si>
    <t>MSSA1</t>
    <phoneticPr fontId="1" type="noConversion"/>
  </si>
  <si>
    <t>ECcontrolateral side</t>
  </si>
  <si>
    <t>ECipsilesional side</t>
  </si>
  <si>
    <t>mm3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</si>
</sst>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DengXian"/>
      <family val="4"/>
      <charset val="134"/>
    </font>
    <font>
      <sz val="12"/>
      <name val="等线"/>
      <family val="4"/>
      <charset val="134"/>
      <scheme val="minor"/>
    </font>
    <font>
      <sz val="1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97E01-FDAF-1B4F-8ECC-62CA2BFE5C5F}">
  <dimension ref="A1:L28"/>
  <sheetViews>
    <sheetView zoomScale="131" workbookViewId="0">
      <selection activeCell="D10" sqref="D10"/>
    </sheetView>
  </sheetViews>
  <sheetFormatPr baseColWidth="10" defaultRowHeight="16"/>
  <cols>
    <col min="4" max="5" width="12.83203125" bestFit="1" customWidth="1"/>
    <col min="7" max="7" width="16" bestFit="1" customWidth="1"/>
    <col min="8" max="8" width="16.33203125" bestFit="1" customWidth="1"/>
    <col min="9" max="9" width="13.83203125" bestFit="1" customWidth="1"/>
  </cols>
  <sheetData>
    <row r="1" spans="1:12">
      <c r="A1" s="2"/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1" t="s">
        <v>33</v>
      </c>
      <c r="K1" s="1" t="s">
        <v>34</v>
      </c>
      <c r="L1" s="1" t="s">
        <v>35</v>
      </c>
    </row>
    <row r="2" spans="1:12">
      <c r="A2" s="2" t="s">
        <v>30</v>
      </c>
      <c r="B2" s="1">
        <v>1.1000000000000001</v>
      </c>
      <c r="C2">
        <v>6.86</v>
      </c>
      <c r="D2">
        <v>20.77</v>
      </c>
      <c r="E2" s="2">
        <f>C2/D2</f>
        <v>0.33028406355320178</v>
      </c>
      <c r="F2" s="1">
        <v>0.9</v>
      </c>
      <c r="G2" s="1">
        <v>12.4</v>
      </c>
      <c r="H2" s="1">
        <v>4.0999999999999996</v>
      </c>
      <c r="I2" s="2">
        <v>1.417</v>
      </c>
      <c r="J2" s="1">
        <v>0.27</v>
      </c>
      <c r="K2" s="1">
        <v>0.22</v>
      </c>
      <c r="L2" s="1">
        <v>0.08</v>
      </c>
    </row>
    <row r="3" spans="1:12">
      <c r="A3" s="2" t="s">
        <v>30</v>
      </c>
      <c r="B3" s="2">
        <v>0.8</v>
      </c>
      <c r="C3">
        <v>1.27</v>
      </c>
      <c r="D3">
        <v>6.93</v>
      </c>
      <c r="E3" s="2">
        <v>0.183</v>
      </c>
      <c r="F3" s="2">
        <v>1</v>
      </c>
      <c r="G3" s="2">
        <v>11.9</v>
      </c>
      <c r="H3" s="2">
        <v>3.7</v>
      </c>
      <c r="I3" s="2">
        <v>1.33</v>
      </c>
      <c r="J3" s="1">
        <v>0.13</v>
      </c>
      <c r="K3" s="1">
        <v>0.1</v>
      </c>
      <c r="L3" s="1">
        <v>0.03</v>
      </c>
    </row>
    <row r="4" spans="1:12">
      <c r="A4" s="2" t="s">
        <v>30</v>
      </c>
      <c r="B4" s="2">
        <v>0.6</v>
      </c>
      <c r="C4">
        <v>0.82</v>
      </c>
      <c r="D4">
        <v>6.32</v>
      </c>
      <c r="E4" s="2">
        <v>0.13</v>
      </c>
      <c r="F4" s="2">
        <v>1.18</v>
      </c>
      <c r="G4" s="2">
        <v>11.6</v>
      </c>
      <c r="H4" s="2">
        <v>3.8</v>
      </c>
      <c r="I4" s="2">
        <v>1.67</v>
      </c>
      <c r="J4" s="1">
        <v>0.31</v>
      </c>
      <c r="K4" s="1">
        <v>0.19</v>
      </c>
      <c r="L4" s="1">
        <v>0.06</v>
      </c>
    </row>
    <row r="5" spans="1:12">
      <c r="A5" s="2" t="s">
        <v>30</v>
      </c>
      <c r="B5" s="2">
        <v>1.2</v>
      </c>
      <c r="C5">
        <v>1.41</v>
      </c>
      <c r="D5">
        <v>5.64</v>
      </c>
      <c r="E5" s="2">
        <v>0.25</v>
      </c>
      <c r="F5" s="2">
        <v>1.2</v>
      </c>
      <c r="G5" s="2">
        <v>10.4</v>
      </c>
      <c r="H5" s="2">
        <v>4.2</v>
      </c>
      <c r="I5" s="2">
        <v>2.13</v>
      </c>
      <c r="J5" s="1">
        <v>0.26</v>
      </c>
      <c r="K5" s="1">
        <v>0.22</v>
      </c>
      <c r="L5" s="1">
        <v>0.05</v>
      </c>
    </row>
    <row r="6" spans="1:12">
      <c r="A6" s="2" t="s">
        <v>30</v>
      </c>
      <c r="B6" s="2">
        <v>0.75</v>
      </c>
      <c r="C6">
        <v>0.42</v>
      </c>
      <c r="D6" s="1">
        <v>5.9</v>
      </c>
      <c r="E6" s="2">
        <v>7.0999999999999994E-2</v>
      </c>
      <c r="F6" s="2">
        <v>1.35</v>
      </c>
      <c r="G6" s="2">
        <v>10.3</v>
      </c>
      <c r="H6" s="2">
        <v>5.5</v>
      </c>
      <c r="I6" s="2">
        <v>1.33</v>
      </c>
      <c r="J6" s="1">
        <v>0.39</v>
      </c>
      <c r="K6" s="1">
        <v>0.24</v>
      </c>
      <c r="L6" s="1">
        <v>0.13</v>
      </c>
    </row>
    <row r="7" spans="1:12">
      <c r="A7" s="2" t="s">
        <v>30</v>
      </c>
      <c r="B7" s="2">
        <v>0.7</v>
      </c>
      <c r="C7">
        <v>2.67</v>
      </c>
      <c r="D7">
        <v>11.79</v>
      </c>
      <c r="E7" s="2">
        <v>0.22600000000000001</v>
      </c>
      <c r="F7" s="2">
        <v>1.4</v>
      </c>
      <c r="G7" s="2">
        <v>10.5</v>
      </c>
      <c r="H7" s="2">
        <v>5.4</v>
      </c>
      <c r="I7" s="2">
        <v>1.33</v>
      </c>
      <c r="J7" s="1">
        <v>0.75</v>
      </c>
      <c r="K7" s="1">
        <v>0.45</v>
      </c>
      <c r="L7" s="1">
        <v>0.37</v>
      </c>
    </row>
    <row r="8" spans="1:12">
      <c r="A8" s="2" t="s">
        <v>30</v>
      </c>
      <c r="B8" s="2">
        <v>0.8</v>
      </c>
      <c r="C8">
        <v>2.09</v>
      </c>
      <c r="D8">
        <v>12.45</v>
      </c>
      <c r="E8" s="2">
        <v>0.16800000000000001</v>
      </c>
      <c r="F8" s="2">
        <v>1.43</v>
      </c>
      <c r="G8" s="2">
        <v>11.9</v>
      </c>
      <c r="H8" s="2">
        <v>4.9000000000000004</v>
      </c>
      <c r="I8" s="2">
        <v>1.48</v>
      </c>
      <c r="J8" s="1">
        <v>0.48</v>
      </c>
      <c r="K8" s="1">
        <v>0.31</v>
      </c>
      <c r="L8" s="1">
        <v>0.2</v>
      </c>
    </row>
    <row r="9" spans="1:12">
      <c r="A9" s="2" t="s">
        <v>30</v>
      </c>
      <c r="B9" s="2">
        <v>0.8</v>
      </c>
      <c r="C9">
        <v>8.58</v>
      </c>
      <c r="D9">
        <v>26.57</v>
      </c>
      <c r="E9" s="2">
        <v>0.32300000000000001</v>
      </c>
      <c r="F9" s="2">
        <v>1.5</v>
      </c>
      <c r="G9" s="2">
        <v>10.6</v>
      </c>
      <c r="H9" s="2">
        <v>5.4</v>
      </c>
      <c r="I9" s="2">
        <v>1.55</v>
      </c>
      <c r="J9" s="1">
        <v>0.51</v>
      </c>
      <c r="K9" s="1">
        <v>0.41</v>
      </c>
      <c r="L9" s="1">
        <v>0.28999999999999998</v>
      </c>
    </row>
    <row r="10" spans="1:12">
      <c r="A10" s="2" t="s">
        <v>30</v>
      </c>
      <c r="B10" s="2">
        <v>0.52</v>
      </c>
      <c r="C10">
        <v>1.1200000000000001</v>
      </c>
      <c r="D10" s="1">
        <v>3.7</v>
      </c>
      <c r="E10" s="2">
        <v>0.30299999999999999</v>
      </c>
      <c r="F10" s="2">
        <v>1.7</v>
      </c>
      <c r="G10" s="2">
        <v>12.2</v>
      </c>
      <c r="H10" s="2">
        <v>4.0999999999999996</v>
      </c>
      <c r="I10" s="2">
        <v>1.75</v>
      </c>
      <c r="J10" s="1">
        <v>0.97</v>
      </c>
      <c r="K10" s="1">
        <v>0.6</v>
      </c>
      <c r="L10" s="1">
        <v>0.37</v>
      </c>
    </row>
    <row r="11" spans="1:12">
      <c r="A11" s="2" t="s">
        <v>31</v>
      </c>
      <c r="B11" s="2">
        <v>1.8</v>
      </c>
      <c r="C11">
        <v>3.49</v>
      </c>
      <c r="D11">
        <v>5.43</v>
      </c>
      <c r="E11" s="2">
        <v>0.64300000000000002</v>
      </c>
      <c r="F11" s="1">
        <v>1.2</v>
      </c>
      <c r="G11" s="1">
        <v>9.8000000000000007</v>
      </c>
      <c r="H11" s="1">
        <v>6.6</v>
      </c>
      <c r="I11" s="2">
        <v>1.429</v>
      </c>
      <c r="J11" s="1">
        <v>0.61</v>
      </c>
      <c r="K11" s="1">
        <v>0.56999999999999995</v>
      </c>
      <c r="L11" s="1">
        <v>0.54</v>
      </c>
    </row>
    <row r="12" spans="1:12">
      <c r="A12" s="2" t="s">
        <v>31</v>
      </c>
      <c r="B12" s="2">
        <v>1.8919999999999999</v>
      </c>
      <c r="C12">
        <v>1.34</v>
      </c>
      <c r="D12">
        <v>2.0099999999999998</v>
      </c>
      <c r="E12" s="2">
        <v>0.66700000000000004</v>
      </c>
      <c r="F12" s="1">
        <v>0.6</v>
      </c>
      <c r="G12" s="2">
        <v>10.199999999999999</v>
      </c>
      <c r="H12" s="2">
        <v>4.9000000000000004</v>
      </c>
      <c r="I12" s="2">
        <v>1.47</v>
      </c>
      <c r="J12" s="1">
        <v>0.95</v>
      </c>
      <c r="K12" s="1">
        <v>0.9</v>
      </c>
      <c r="L12" s="1">
        <v>0.89</v>
      </c>
    </row>
    <row r="13" spans="1:12">
      <c r="A13" s="2" t="s">
        <v>31</v>
      </c>
      <c r="B13" s="2">
        <v>1.6040000000000001</v>
      </c>
      <c r="C13">
        <v>0.76</v>
      </c>
      <c r="D13">
        <v>0.94</v>
      </c>
      <c r="E13" s="2">
        <v>0.80900000000000005</v>
      </c>
      <c r="F13" s="2">
        <v>0.93</v>
      </c>
      <c r="G13" s="2">
        <v>10.4</v>
      </c>
      <c r="H13" s="2">
        <v>6.1</v>
      </c>
      <c r="I13" s="2">
        <v>1.17</v>
      </c>
      <c r="J13" s="1">
        <v>0.92</v>
      </c>
      <c r="K13" s="1">
        <v>0.78</v>
      </c>
      <c r="L13" s="1">
        <v>0.77</v>
      </c>
    </row>
    <row r="14" spans="1:12">
      <c r="A14" s="2" t="s">
        <v>31</v>
      </c>
      <c r="B14" s="2">
        <v>1.804</v>
      </c>
      <c r="C14">
        <v>1.1100000000000001</v>
      </c>
      <c r="D14">
        <v>1.24</v>
      </c>
      <c r="E14" s="2">
        <v>0.89500000000000002</v>
      </c>
      <c r="F14" s="2">
        <v>0.92</v>
      </c>
      <c r="G14" s="2">
        <v>13.1</v>
      </c>
      <c r="H14" s="2">
        <v>4.7</v>
      </c>
      <c r="I14" s="2">
        <v>1.22</v>
      </c>
      <c r="J14" s="1">
        <v>0.82</v>
      </c>
      <c r="K14" s="1">
        <v>0.73</v>
      </c>
      <c r="L14" s="1">
        <v>0.63</v>
      </c>
    </row>
    <row r="15" spans="1:12">
      <c r="A15" s="2" t="s">
        <v>31</v>
      </c>
      <c r="B15" s="2">
        <v>1.8939999999999999</v>
      </c>
      <c r="C15">
        <v>1.1100000000000001</v>
      </c>
      <c r="D15">
        <v>1.24</v>
      </c>
      <c r="E15" s="2">
        <v>0.77900000000000003</v>
      </c>
      <c r="F15" s="2">
        <v>0.77</v>
      </c>
      <c r="G15" s="2">
        <v>10.4</v>
      </c>
      <c r="H15" s="2">
        <v>6.4</v>
      </c>
      <c r="I15" s="2">
        <v>2.1</v>
      </c>
      <c r="J15" s="1">
        <v>0.86</v>
      </c>
      <c r="K15" s="1">
        <v>0.79</v>
      </c>
      <c r="L15" s="1">
        <v>0.68</v>
      </c>
    </row>
    <row r="16" spans="1:12">
      <c r="A16" s="2" t="s">
        <v>31</v>
      </c>
      <c r="B16" s="2">
        <v>1.9039999999999999</v>
      </c>
      <c r="C16">
        <v>2.73</v>
      </c>
      <c r="D16">
        <v>4.12</v>
      </c>
      <c r="E16" s="2">
        <v>0.66300000000000003</v>
      </c>
      <c r="F16" s="2">
        <v>0.34</v>
      </c>
      <c r="G16" s="2">
        <v>10.199999999999999</v>
      </c>
      <c r="H16" s="2">
        <v>5.4</v>
      </c>
      <c r="I16" s="2">
        <v>1.9</v>
      </c>
      <c r="J16" s="1">
        <v>0.82</v>
      </c>
      <c r="K16" s="1">
        <v>0.78</v>
      </c>
      <c r="L16" s="1">
        <v>0.6</v>
      </c>
    </row>
    <row r="17" spans="1:12">
      <c r="A17" s="2" t="s">
        <v>31</v>
      </c>
      <c r="B17" s="2">
        <v>1.8939999999999999</v>
      </c>
      <c r="C17">
        <v>3.21</v>
      </c>
      <c r="D17">
        <v>4.12</v>
      </c>
      <c r="E17" s="2">
        <v>0.66900000000000004</v>
      </c>
      <c r="F17" s="2">
        <v>0.38</v>
      </c>
      <c r="G17" s="2">
        <v>10.3</v>
      </c>
      <c r="H17" s="2">
        <v>5.3</v>
      </c>
      <c r="I17" s="2">
        <v>1.55</v>
      </c>
      <c r="J17" s="1">
        <v>0.93</v>
      </c>
      <c r="K17" s="1">
        <v>0.81</v>
      </c>
      <c r="L17" s="1">
        <v>0.78</v>
      </c>
    </row>
    <row r="18" spans="1:12">
      <c r="A18" s="2" t="s">
        <v>31</v>
      </c>
      <c r="B18" s="2">
        <v>2.294</v>
      </c>
      <c r="C18">
        <v>2.5099999999999998</v>
      </c>
      <c r="D18">
        <v>3.75</v>
      </c>
      <c r="E18" s="2">
        <v>0.76</v>
      </c>
      <c r="F18" s="2">
        <v>0.52</v>
      </c>
      <c r="G18" s="1">
        <v>9.3000000000000007</v>
      </c>
      <c r="H18" s="2">
        <v>3.9</v>
      </c>
      <c r="I18" s="2">
        <v>1.36</v>
      </c>
      <c r="J18" s="1">
        <v>0.65</v>
      </c>
      <c r="K18" s="1">
        <v>0.49</v>
      </c>
      <c r="L18" s="1">
        <v>0.49</v>
      </c>
    </row>
    <row r="19" spans="1:12">
      <c r="A19" s="2" t="s">
        <v>31</v>
      </c>
      <c r="B19" s="2">
        <v>1.605</v>
      </c>
      <c r="C19">
        <v>4.5</v>
      </c>
      <c r="D19">
        <v>6.69</v>
      </c>
      <c r="E19" s="2">
        <v>0.67300000000000004</v>
      </c>
      <c r="F19" s="2">
        <v>0.53</v>
      </c>
      <c r="G19" s="2">
        <v>10.4</v>
      </c>
      <c r="H19" s="2">
        <v>4.7</v>
      </c>
      <c r="I19" s="2">
        <v>1.45</v>
      </c>
      <c r="J19" s="1">
        <v>0.87</v>
      </c>
      <c r="K19" s="1">
        <v>0.82</v>
      </c>
      <c r="L19" s="1">
        <v>0.78</v>
      </c>
    </row>
    <row r="20" spans="1:12">
      <c r="A20" s="2" t="s">
        <v>32</v>
      </c>
      <c r="B20" s="2">
        <v>0.8</v>
      </c>
      <c r="C20">
        <v>0.31</v>
      </c>
      <c r="D20">
        <v>1.48</v>
      </c>
      <c r="E20" s="2">
        <v>0.20899999999999999</v>
      </c>
      <c r="F20" s="2">
        <v>1.1000000000000001</v>
      </c>
      <c r="G20" s="1">
        <v>10.9</v>
      </c>
      <c r="H20" s="1">
        <v>4.5999999999999996</v>
      </c>
      <c r="I20" s="2">
        <v>1.667</v>
      </c>
      <c r="J20" s="1">
        <v>0.28999999999999998</v>
      </c>
      <c r="K20" s="1">
        <v>0.22</v>
      </c>
      <c r="L20" s="1">
        <v>0.14000000000000001</v>
      </c>
    </row>
    <row r="21" spans="1:12">
      <c r="A21" s="2" t="s">
        <v>32</v>
      </c>
      <c r="B21" s="2">
        <v>0.65</v>
      </c>
      <c r="C21">
        <v>1.35</v>
      </c>
      <c r="D21">
        <v>4.03</v>
      </c>
      <c r="E21" s="2">
        <v>0.33500000000000002</v>
      </c>
      <c r="F21" s="2">
        <v>1</v>
      </c>
      <c r="G21" s="2">
        <v>12.1</v>
      </c>
      <c r="H21" s="2">
        <v>4.8</v>
      </c>
      <c r="I21" s="2">
        <v>5.95</v>
      </c>
      <c r="J21" s="1">
        <v>0.91</v>
      </c>
      <c r="K21" s="1">
        <v>0.7</v>
      </c>
      <c r="L21" s="1">
        <v>7.0000000000000007E-2</v>
      </c>
    </row>
    <row r="22" spans="1:12">
      <c r="A22" s="2" t="s">
        <v>32</v>
      </c>
      <c r="B22" s="2">
        <v>0.42</v>
      </c>
      <c r="C22">
        <v>1.98</v>
      </c>
      <c r="D22">
        <v>7.87</v>
      </c>
      <c r="E22" s="2">
        <v>0.252</v>
      </c>
      <c r="F22" s="2">
        <v>0.83</v>
      </c>
      <c r="G22" s="2">
        <v>10.5</v>
      </c>
      <c r="H22" s="2">
        <v>5</v>
      </c>
      <c r="I22" s="2">
        <v>1</v>
      </c>
      <c r="J22" s="1">
        <v>0.39</v>
      </c>
      <c r="K22" s="1">
        <v>0.25</v>
      </c>
      <c r="L22" s="1">
        <v>0.02</v>
      </c>
    </row>
    <row r="23" spans="1:12">
      <c r="A23" s="2" t="s">
        <v>32</v>
      </c>
      <c r="B23" s="2">
        <v>0.43</v>
      </c>
      <c r="C23">
        <v>1.66</v>
      </c>
      <c r="D23">
        <v>6.67</v>
      </c>
      <c r="E23" s="2">
        <v>0.249</v>
      </c>
      <c r="F23" s="2">
        <v>2.4700000000000002</v>
      </c>
      <c r="G23" s="2">
        <v>11.1</v>
      </c>
      <c r="H23" s="2">
        <v>5.0999999999999996</v>
      </c>
      <c r="I23" s="2">
        <v>1.25</v>
      </c>
      <c r="J23" s="1">
        <v>0.62</v>
      </c>
      <c r="K23" s="1">
        <v>0.47</v>
      </c>
      <c r="L23" s="1">
        <v>0.02</v>
      </c>
    </row>
    <row r="24" spans="1:12">
      <c r="A24" s="2" t="s">
        <v>32</v>
      </c>
      <c r="B24" s="2">
        <v>0.5</v>
      </c>
      <c r="C24" s="1">
        <v>1</v>
      </c>
      <c r="D24">
        <v>7.16</v>
      </c>
      <c r="E24" s="2">
        <v>0.14000000000000001</v>
      </c>
      <c r="F24" s="2">
        <v>3</v>
      </c>
      <c r="G24" s="2">
        <v>11.3</v>
      </c>
      <c r="H24" s="2">
        <v>4.9000000000000004</v>
      </c>
      <c r="I24" s="2">
        <v>1.1200000000000001</v>
      </c>
      <c r="J24" s="1">
        <v>0.67</v>
      </c>
      <c r="K24" s="1">
        <v>0.4</v>
      </c>
      <c r="L24" s="1">
        <v>0.15</v>
      </c>
    </row>
    <row r="25" spans="1:12">
      <c r="A25" s="2" t="s">
        <v>32</v>
      </c>
      <c r="B25" s="2">
        <v>0.47</v>
      </c>
      <c r="C25">
        <v>2.25</v>
      </c>
      <c r="D25">
        <v>9.25</v>
      </c>
      <c r="E25" s="2">
        <v>0.24299999999999999</v>
      </c>
      <c r="F25" s="1">
        <v>3</v>
      </c>
      <c r="G25" s="2">
        <v>10.5</v>
      </c>
      <c r="H25" s="2">
        <v>4.7</v>
      </c>
      <c r="I25" s="2">
        <v>1.48</v>
      </c>
      <c r="J25" s="1">
        <v>0.87</v>
      </c>
      <c r="K25" s="1">
        <v>0.64</v>
      </c>
      <c r="L25" s="1">
        <v>0.46</v>
      </c>
    </row>
    <row r="26" spans="1:12">
      <c r="A26" s="2" t="s">
        <v>32</v>
      </c>
      <c r="B26" s="1">
        <v>1.1000000000000001</v>
      </c>
      <c r="C26">
        <v>1.38</v>
      </c>
      <c r="D26">
        <v>3.86</v>
      </c>
      <c r="E26" s="2">
        <f>C26/D26</f>
        <v>0.35751295336787564</v>
      </c>
      <c r="F26" s="2">
        <v>2.0499999999999998</v>
      </c>
      <c r="G26" s="2">
        <v>10.4</v>
      </c>
      <c r="H26" s="2">
        <v>3.9</v>
      </c>
      <c r="I26" s="2">
        <v>1.38</v>
      </c>
      <c r="J26" s="1">
        <v>0.24</v>
      </c>
      <c r="K26" s="1">
        <v>0.13</v>
      </c>
      <c r="L26" s="1">
        <v>7.0000000000000007E-2</v>
      </c>
    </row>
    <row r="27" spans="1:12">
      <c r="A27" s="2" t="s">
        <v>32</v>
      </c>
      <c r="B27" s="2">
        <v>0.9</v>
      </c>
      <c r="C27">
        <v>1.02</v>
      </c>
      <c r="D27">
        <v>3.64</v>
      </c>
      <c r="E27" s="2">
        <v>0.28000000000000003</v>
      </c>
      <c r="F27" s="2">
        <v>2</v>
      </c>
      <c r="G27" s="2">
        <v>10.4</v>
      </c>
      <c r="H27" s="2">
        <v>3.9</v>
      </c>
      <c r="I27" s="2">
        <v>1.21</v>
      </c>
      <c r="J27" s="1">
        <v>0.44</v>
      </c>
      <c r="K27" s="1">
        <v>0.27</v>
      </c>
      <c r="L27" s="1">
        <v>0.19</v>
      </c>
    </row>
    <row r="28" spans="1:12">
      <c r="A28" s="2" t="s">
        <v>32</v>
      </c>
      <c r="B28" s="2">
        <v>0.7</v>
      </c>
      <c r="C28">
        <v>2.52</v>
      </c>
      <c r="D28">
        <v>9.2100000000000009</v>
      </c>
      <c r="E28" s="2">
        <v>0.27400000000000002</v>
      </c>
      <c r="F28" s="2">
        <v>2</v>
      </c>
      <c r="G28" s="2">
        <v>11.6</v>
      </c>
      <c r="H28" s="2">
        <v>5.8</v>
      </c>
      <c r="I28" s="2">
        <v>1.43</v>
      </c>
      <c r="J28" s="1">
        <v>0.56999999999999995</v>
      </c>
      <c r="K28" s="1">
        <v>0.43</v>
      </c>
      <c r="L28" s="1">
        <v>0.16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9A002-4D9B-564A-A014-7BF1C6D6CE2A}">
  <dimension ref="A1:F54"/>
  <sheetViews>
    <sheetView topLeftCell="A19" workbookViewId="0">
      <selection activeCell="D10" sqref="D10"/>
    </sheetView>
  </sheetViews>
  <sheetFormatPr baseColWidth="10" defaultRowHeight="16"/>
  <cols>
    <col min="2" max="2" width="20" bestFit="1" customWidth="1"/>
  </cols>
  <sheetData>
    <row r="1" spans="1:6">
      <c r="C1" t="s">
        <v>0</v>
      </c>
      <c r="D1" t="s">
        <v>1</v>
      </c>
      <c r="E1" t="s">
        <v>2</v>
      </c>
      <c r="F1" t="s">
        <v>3</v>
      </c>
    </row>
    <row r="2" spans="1:6">
      <c r="A2" t="s">
        <v>4</v>
      </c>
      <c r="B2" t="s">
        <v>63</v>
      </c>
      <c r="C2">
        <v>0.52198999999999995</v>
      </c>
      <c r="D2">
        <f>7.2965*0.0001</f>
        <v>7.2964999999999998E-4</v>
      </c>
      <c r="E2">
        <v>1.1603E-3</v>
      </c>
      <c r="F2">
        <v>5.1434500000000004E-4</v>
      </c>
    </row>
    <row r="3" spans="1:6">
      <c r="B3" t="s">
        <v>62</v>
      </c>
      <c r="C3">
        <v>0.50944999999999996</v>
      </c>
      <c r="D3">
        <f>7.4635*0.0001</f>
        <v>7.4635000000000001E-4</v>
      </c>
      <c r="E3">
        <v>1.1934000000000001E-3</v>
      </c>
      <c r="F3">
        <v>5.2281500000000004E-4</v>
      </c>
    </row>
    <row r="5" spans="1:6">
      <c r="A5" t="s">
        <v>5</v>
      </c>
      <c r="B5" t="s">
        <v>63</v>
      </c>
      <c r="C5">
        <v>0.68201999999999996</v>
      </c>
      <c r="D5">
        <v>3.7489000000000001E-4</v>
      </c>
      <c r="E5">
        <f>7.1015*0.0001</f>
        <v>7.1015E-4</v>
      </c>
      <c r="F5">
        <v>2.0726499999999999E-4</v>
      </c>
    </row>
    <row r="6" spans="1:6">
      <c r="B6" t="s">
        <v>62</v>
      </c>
      <c r="C6">
        <v>0.62378</v>
      </c>
      <c r="D6">
        <v>3.5802000000000002E-4</v>
      </c>
      <c r="E6">
        <f>6.2792*0.0001</f>
        <v>6.2792000000000002E-4</v>
      </c>
      <c r="F6">
        <v>2.2306499999999999E-4</v>
      </c>
    </row>
    <row r="8" spans="1:6">
      <c r="A8" t="s">
        <v>6</v>
      </c>
      <c r="B8" t="s">
        <v>63</v>
      </c>
      <c r="C8">
        <v>0.63080999999999998</v>
      </c>
      <c r="D8">
        <v>6.5998999999999995E-4</v>
      </c>
      <c r="E8">
        <v>1.2124E-3</v>
      </c>
      <c r="F8">
        <v>3.8377499999999999E-4</v>
      </c>
    </row>
    <row r="9" spans="1:6">
      <c r="B9" t="s">
        <v>62</v>
      </c>
      <c r="C9">
        <v>0.61038999999999999</v>
      </c>
      <c r="D9">
        <v>7.2769999999999996E-4</v>
      </c>
      <c r="E9">
        <v>1.317E-3</v>
      </c>
      <c r="F9">
        <v>4.3305999999999998E-4</v>
      </c>
    </row>
    <row r="11" spans="1:6">
      <c r="A11" t="s">
        <v>7</v>
      </c>
      <c r="B11" t="s">
        <v>63</v>
      </c>
      <c r="C11">
        <v>0.62944999999999995</v>
      </c>
      <c r="D11">
        <v>6.5129999999999995E-4</v>
      </c>
      <c r="E11">
        <v>1.1925E-3</v>
      </c>
      <c r="F11">
        <v>3.8068500000000002E-4</v>
      </c>
    </row>
    <row r="12" spans="1:6">
      <c r="B12" t="s">
        <v>62</v>
      </c>
      <c r="C12">
        <v>0.55440999999999996</v>
      </c>
      <c r="D12">
        <v>6.8165999999999995E-4</v>
      </c>
      <c r="E12">
        <v>1.1704E-3</v>
      </c>
      <c r="F12">
        <v>4.3731E-4</v>
      </c>
    </row>
    <row r="14" spans="1:6">
      <c r="A14" t="s">
        <v>8</v>
      </c>
      <c r="B14" t="s">
        <v>63</v>
      </c>
      <c r="C14">
        <v>0.70257000000000003</v>
      </c>
      <c r="D14">
        <v>6.9939000000000004E-4</v>
      </c>
      <c r="E14">
        <v>1.3960000000000001E-3</v>
      </c>
      <c r="F14">
        <v>3.5106999999999998E-4</v>
      </c>
    </row>
    <row r="15" spans="1:6">
      <c r="B15" t="s">
        <v>62</v>
      </c>
      <c r="C15">
        <v>0.67096</v>
      </c>
      <c r="D15">
        <v>7.1122999999999998E-4</v>
      </c>
      <c r="E15">
        <v>1.3615999999999999E-3</v>
      </c>
      <c r="F15">
        <v>3.8601999999999999E-4</v>
      </c>
    </row>
    <row r="17" spans="1:6">
      <c r="A17" t="s">
        <v>9</v>
      </c>
      <c r="B17" t="s">
        <v>63</v>
      </c>
      <c r="C17">
        <v>0.65700000000000003</v>
      </c>
      <c r="D17">
        <v>7.4627999999999999E-4</v>
      </c>
      <c r="E17">
        <v>1.4299E-3</v>
      </c>
      <c r="F17">
        <v>4.0447999999999998E-4</v>
      </c>
    </row>
    <row r="18" spans="1:6">
      <c r="B18" t="s">
        <v>62</v>
      </c>
      <c r="C18">
        <v>0.59591000000000005</v>
      </c>
      <c r="D18">
        <v>7.2128999999999997E-4</v>
      </c>
      <c r="E18">
        <v>1.2944E-3</v>
      </c>
      <c r="F18">
        <v>4.3475499999999999E-4</v>
      </c>
    </row>
    <row r="20" spans="1:6">
      <c r="A20" t="s">
        <v>10</v>
      </c>
      <c r="B20" t="s">
        <v>63</v>
      </c>
      <c r="C20">
        <v>0.16769000000000001</v>
      </c>
      <c r="D20">
        <v>1.0055000000000001E-3</v>
      </c>
      <c r="E20">
        <v>1.1666999999999999E-3</v>
      </c>
      <c r="F20">
        <v>9.2497499999999997E-4</v>
      </c>
    </row>
    <row r="21" spans="1:6">
      <c r="B21" t="s">
        <v>62</v>
      </c>
      <c r="C21">
        <v>0.52764</v>
      </c>
      <c r="D21">
        <v>6.9483000000000001E-4</v>
      </c>
      <c r="E21">
        <v>1.1230000000000001E-3</v>
      </c>
      <c r="F21">
        <v>4.8077500000000002E-4</v>
      </c>
    </row>
    <row r="23" spans="1:6">
      <c r="A23" t="s">
        <v>11</v>
      </c>
      <c r="B23" t="s">
        <v>63</v>
      </c>
      <c r="C23">
        <v>0.29705999999999999</v>
      </c>
      <c r="D23">
        <v>2.1155000000000002E-3</v>
      </c>
      <c r="E23">
        <v>2.6656000000000002E-3</v>
      </c>
      <c r="F23">
        <v>1.84045E-3</v>
      </c>
    </row>
    <row r="24" spans="1:6">
      <c r="B24" t="s">
        <v>62</v>
      </c>
      <c r="C24">
        <v>0.65659000000000001</v>
      </c>
      <c r="D24">
        <v>8.0813E-4</v>
      </c>
      <c r="E24">
        <v>1.3293000000000001E-3</v>
      </c>
      <c r="F24">
        <v>5.4756499999999997E-4</v>
      </c>
    </row>
    <row r="26" spans="1:6">
      <c r="A26" t="s">
        <v>12</v>
      </c>
      <c r="B26" t="s">
        <v>63</v>
      </c>
      <c r="C26">
        <v>0.23863999999999999</v>
      </c>
      <c r="D26">
        <v>1.1509999999999999E-3</v>
      </c>
      <c r="E26">
        <v>1.3533E-3</v>
      </c>
      <c r="F26">
        <v>1.0498149999999999E-3</v>
      </c>
    </row>
    <row r="27" spans="1:6">
      <c r="B27" t="s">
        <v>62</v>
      </c>
      <c r="C27">
        <v>0.61795999999999995</v>
      </c>
      <c r="D27">
        <v>6.2116999999999999E-4</v>
      </c>
      <c r="E27">
        <v>1.0748000000000001E-3</v>
      </c>
      <c r="F27">
        <v>3.9436000000000001E-4</v>
      </c>
    </row>
    <row r="29" spans="1:6">
      <c r="A29" t="s">
        <v>13</v>
      </c>
      <c r="B29" t="s">
        <v>63</v>
      </c>
      <c r="C29">
        <v>0.23208999999999999</v>
      </c>
      <c r="D29">
        <v>8.6138000000000002E-4</v>
      </c>
      <c r="E29">
        <v>1.073E-3</v>
      </c>
      <c r="F29">
        <v>7.5554500000000004E-4</v>
      </c>
    </row>
    <row r="30" spans="1:6">
      <c r="B30" t="s">
        <v>62</v>
      </c>
      <c r="C30">
        <v>0.53854999999999997</v>
      </c>
      <c r="D30">
        <v>8.2501000000000004E-4</v>
      </c>
      <c r="E30">
        <v>1.3561000000000001E-3</v>
      </c>
      <c r="F30">
        <v>5.5944000000000002E-4</v>
      </c>
    </row>
    <row r="32" spans="1:6">
      <c r="A32" t="s">
        <v>14</v>
      </c>
      <c r="B32" t="s">
        <v>63</v>
      </c>
      <c r="C32">
        <v>0.13139000000000001</v>
      </c>
      <c r="D32">
        <v>9.8050999999999998E-4</v>
      </c>
      <c r="E32">
        <v>1.1153000000000001E-3</v>
      </c>
      <c r="F32">
        <v>9.1313500000000003E-4</v>
      </c>
    </row>
    <row r="33" spans="1:6">
      <c r="B33" t="s">
        <v>62</v>
      </c>
      <c r="C33">
        <v>0.55500000000000005</v>
      </c>
      <c r="D33">
        <v>7.2743000000000005E-4</v>
      </c>
      <c r="E33">
        <v>1.2398999999999999E-3</v>
      </c>
      <c r="F33">
        <v>4.7121000000000001E-4</v>
      </c>
    </row>
    <row r="35" spans="1:6">
      <c r="A35" t="s">
        <v>15</v>
      </c>
      <c r="B35" t="s">
        <v>63</v>
      </c>
      <c r="C35">
        <v>0.18611</v>
      </c>
      <c r="D35">
        <v>8.6689999999999998E-4</v>
      </c>
      <c r="E35">
        <v>1.0261000000000001E-3</v>
      </c>
      <c r="F35">
        <v>7.873E-4</v>
      </c>
    </row>
    <row r="36" spans="1:6">
      <c r="B36" t="s">
        <v>62</v>
      </c>
      <c r="C36">
        <v>0.52486999999999995</v>
      </c>
      <c r="D36">
        <v>6.7173000000000005E-4</v>
      </c>
      <c r="E36">
        <v>1.0855999999999999E-3</v>
      </c>
      <c r="F36">
        <v>4.6477500000000001E-4</v>
      </c>
    </row>
    <row r="38" spans="1:6">
      <c r="A38" t="s">
        <v>16</v>
      </c>
      <c r="B38" t="s">
        <v>63</v>
      </c>
      <c r="C38">
        <v>0.63083</v>
      </c>
      <c r="D38">
        <v>6.2299999999999996E-4</v>
      </c>
      <c r="E38">
        <v>1.1512E-3</v>
      </c>
      <c r="F38">
        <v>3.5890500000000002E-4</v>
      </c>
    </row>
    <row r="39" spans="1:6">
      <c r="B39" t="s">
        <v>62</v>
      </c>
      <c r="C39">
        <v>0.57984000000000002</v>
      </c>
      <c r="D39">
        <v>6.3484999999999995E-4</v>
      </c>
      <c r="E39">
        <v>1.0951999999999999E-3</v>
      </c>
      <c r="F39">
        <v>4.0466500000000002E-4</v>
      </c>
    </row>
    <row r="41" spans="1:6">
      <c r="A41" t="s">
        <v>17</v>
      </c>
      <c r="B41" t="s">
        <v>63</v>
      </c>
      <c r="C41">
        <v>0.37325000000000003</v>
      </c>
      <c r="D41">
        <v>7.1040999999999997E-4</v>
      </c>
      <c r="E41">
        <v>9.8258000000000004E-4</v>
      </c>
      <c r="F41">
        <v>5.7432999999999996E-4</v>
      </c>
    </row>
    <row r="42" spans="1:6">
      <c r="B42" t="s">
        <v>62</v>
      </c>
      <c r="C42">
        <v>0.52383999999999997</v>
      </c>
      <c r="D42">
        <v>6.8384999999999995E-4</v>
      </c>
      <c r="E42">
        <v>1.1421000000000001E-3</v>
      </c>
      <c r="F42">
        <v>4.5472999999999998E-4</v>
      </c>
    </row>
    <row r="44" spans="1:6">
      <c r="A44" t="s">
        <v>18</v>
      </c>
      <c r="B44" t="s">
        <v>63</v>
      </c>
      <c r="C44">
        <v>0.53076999999999996</v>
      </c>
      <c r="D44">
        <v>6.5711000000000003E-4</v>
      </c>
      <c r="E44">
        <v>1.0689E-3</v>
      </c>
      <c r="F44">
        <v>4.5121000000000001E-4</v>
      </c>
    </row>
    <row r="45" spans="1:6">
      <c r="B45" t="s">
        <v>62</v>
      </c>
      <c r="C45">
        <v>0.62031999999999998</v>
      </c>
      <c r="D45">
        <v>7.6603000000000001E-4</v>
      </c>
      <c r="E45">
        <v>1.1777000000000001E-3</v>
      </c>
      <c r="F45">
        <v>4.6020499999999999E-4</v>
      </c>
    </row>
    <row r="47" spans="1:6">
      <c r="A47" t="s">
        <v>19</v>
      </c>
      <c r="B47" t="s">
        <v>63</v>
      </c>
      <c r="C47">
        <v>0.59518000000000004</v>
      </c>
      <c r="D47">
        <v>6.4355E-4</v>
      </c>
      <c r="E47">
        <v>1.1312E-3</v>
      </c>
      <c r="F47">
        <v>3.9971499999999998E-4</v>
      </c>
    </row>
    <row r="48" spans="1:6">
      <c r="B48" t="s">
        <v>62</v>
      </c>
      <c r="C48">
        <v>0.66471000000000002</v>
      </c>
      <c r="D48">
        <v>6.6290000000000001E-4</v>
      </c>
      <c r="E48">
        <v>1.2666999999999999E-3</v>
      </c>
      <c r="F48">
        <v>3.6102500000000001E-4</v>
      </c>
    </row>
    <row r="50" spans="1:6">
      <c r="A50" t="s">
        <v>20</v>
      </c>
      <c r="B50" t="s">
        <v>63</v>
      </c>
      <c r="C50">
        <v>0.56742999999999999</v>
      </c>
      <c r="D50">
        <v>7.3393000000000004E-4</v>
      </c>
      <c r="E50">
        <v>1.2216E-3</v>
      </c>
      <c r="F50">
        <v>4.9010000000000004E-4</v>
      </c>
    </row>
    <row r="51" spans="1:6">
      <c r="B51" t="s">
        <v>62</v>
      </c>
      <c r="C51">
        <v>0.63582000000000005</v>
      </c>
      <c r="D51">
        <v>7.5995000000000001E-4</v>
      </c>
      <c r="E51">
        <v>1.4113999999999999E-3</v>
      </c>
      <c r="F51">
        <v>4.3420999999999998E-4</v>
      </c>
    </row>
    <row r="53" spans="1:6">
      <c r="A53" t="s">
        <v>21</v>
      </c>
      <c r="B53" t="s">
        <v>63</v>
      </c>
      <c r="C53">
        <v>0.45182</v>
      </c>
      <c r="D53">
        <v>7.4122999999999995E-4</v>
      </c>
      <c r="E53">
        <v>1.1050999999999999E-3</v>
      </c>
      <c r="F53">
        <v>5.5927500000000003E-4</v>
      </c>
    </row>
    <row r="54" spans="1:6">
      <c r="B54" t="s">
        <v>62</v>
      </c>
      <c r="C54">
        <v>0.57935999999999999</v>
      </c>
      <c r="D54">
        <v>8.409E-4</v>
      </c>
      <c r="E54">
        <v>1.2398999999999999E-3</v>
      </c>
      <c r="F54">
        <v>5.4138000000000005E-4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11198-80C6-D64C-B59D-C2813D0F9296}">
  <dimension ref="A1:C19"/>
  <sheetViews>
    <sheetView workbookViewId="0">
      <selection activeCell="D10" sqref="D10"/>
    </sheetView>
  </sheetViews>
  <sheetFormatPr baseColWidth="10" defaultRowHeight="16"/>
  <sheetData>
    <row r="1" spans="1:3">
      <c r="A1" s="3"/>
      <c r="B1" s="3" t="s">
        <v>64</v>
      </c>
      <c r="C1" s="3"/>
    </row>
    <row r="2" spans="1:3">
      <c r="A2" s="3" t="s">
        <v>36</v>
      </c>
      <c r="B2" s="3">
        <v>0</v>
      </c>
      <c r="C2" s="3"/>
    </row>
    <row r="3" spans="1:3">
      <c r="A3" s="3" t="s">
        <v>37</v>
      </c>
      <c r="B3" s="3">
        <v>0</v>
      </c>
      <c r="C3" s="3"/>
    </row>
    <row r="4" spans="1:3">
      <c r="A4" s="3" t="s">
        <v>38</v>
      </c>
      <c r="B4" s="3">
        <v>0</v>
      </c>
      <c r="C4" s="3"/>
    </row>
    <row r="5" spans="1:3">
      <c r="A5" s="3" t="s">
        <v>39</v>
      </c>
      <c r="B5" s="3">
        <v>0</v>
      </c>
      <c r="C5" s="3"/>
    </row>
    <row r="6" spans="1:3">
      <c r="A6" s="3" t="s">
        <v>8</v>
      </c>
      <c r="B6" s="3">
        <v>0</v>
      </c>
      <c r="C6" s="3"/>
    </row>
    <row r="7" spans="1:3">
      <c r="A7" s="3" t="s">
        <v>9</v>
      </c>
      <c r="B7" s="3">
        <v>0</v>
      </c>
      <c r="C7" s="3"/>
    </row>
    <row r="8" spans="1:3">
      <c r="A8" s="3" t="s">
        <v>51</v>
      </c>
      <c r="B8" s="3">
        <v>358.5</v>
      </c>
      <c r="C8" s="3"/>
    </row>
    <row r="9" spans="1:3">
      <c r="A9" s="3" t="s">
        <v>52</v>
      </c>
      <c r="B9" s="3">
        <v>319.7</v>
      </c>
      <c r="C9" s="3"/>
    </row>
    <row r="10" spans="1:3">
      <c r="A10" s="3" t="s">
        <v>53</v>
      </c>
      <c r="B10" s="3">
        <v>340</v>
      </c>
      <c r="C10" s="3"/>
    </row>
    <row r="11" spans="1:3">
      <c r="A11" s="3" t="s">
        <v>54</v>
      </c>
      <c r="B11" s="3">
        <v>332.6</v>
      </c>
      <c r="C11" s="3"/>
    </row>
    <row r="12" spans="1:3">
      <c r="A12" s="3" t="s">
        <v>55</v>
      </c>
      <c r="B12" s="3">
        <v>381.6</v>
      </c>
      <c r="C12" s="3"/>
    </row>
    <row r="13" spans="1:3">
      <c r="A13" s="3" t="s">
        <v>56</v>
      </c>
      <c r="B13" s="3">
        <v>490.2</v>
      </c>
      <c r="C13" s="3"/>
    </row>
    <row r="14" spans="1:3">
      <c r="A14" s="3" t="s">
        <v>16</v>
      </c>
      <c r="B14" s="3">
        <v>234.7</v>
      </c>
      <c r="C14" s="3"/>
    </row>
    <row r="15" spans="1:3">
      <c r="A15" s="3" t="s">
        <v>17</v>
      </c>
      <c r="B15" s="3">
        <v>151.19999999999999</v>
      </c>
      <c r="C15" s="3"/>
    </row>
    <row r="16" spans="1:3">
      <c r="A16" s="3" t="s">
        <v>18</v>
      </c>
      <c r="B16" s="3">
        <v>235.6</v>
      </c>
      <c r="C16" s="3"/>
    </row>
    <row r="17" spans="1:3">
      <c r="A17" s="3" t="s">
        <v>19</v>
      </c>
      <c r="B17" s="3">
        <v>139.1</v>
      </c>
      <c r="C17" s="3"/>
    </row>
    <row r="18" spans="1:3">
      <c r="A18" s="3" t="s">
        <v>20</v>
      </c>
      <c r="B18" s="3">
        <v>104.9</v>
      </c>
      <c r="C18" s="3"/>
    </row>
    <row r="19" spans="1:3">
      <c r="A19" s="3" t="s">
        <v>21</v>
      </c>
      <c r="B19" s="3">
        <v>182.1</v>
      </c>
      <c r="C19" s="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4DA3-6D58-BD47-8BAB-3ACBB026DBC4}">
  <dimension ref="A1:C37"/>
  <sheetViews>
    <sheetView workbookViewId="0">
      <selection activeCell="J38" sqref="J38"/>
    </sheetView>
  </sheetViews>
  <sheetFormatPr baseColWidth="10" defaultRowHeight="16"/>
  <sheetData>
    <row r="1" spans="1:3">
      <c r="B1" s="4" t="s">
        <v>57</v>
      </c>
      <c r="C1" s="4" t="s">
        <v>58</v>
      </c>
    </row>
    <row r="2" spans="1:3">
      <c r="A2" s="6" t="s">
        <v>59</v>
      </c>
      <c r="B2" s="5">
        <v>32.784701230564799</v>
      </c>
      <c r="C2" s="5">
        <v>56.9467810668624</v>
      </c>
    </row>
    <row r="3" spans="1:3">
      <c r="A3" s="6"/>
      <c r="B3" s="5">
        <v>19.815301845541399</v>
      </c>
      <c r="C3" s="5">
        <v>55.2762540793535</v>
      </c>
    </row>
    <row r="4" spans="1:3">
      <c r="A4" s="6"/>
      <c r="B4" s="5">
        <v>24.869271329619199</v>
      </c>
      <c r="C4" s="5">
        <v>69.151283012309094</v>
      </c>
    </row>
    <row r="5" spans="1:3">
      <c r="A5" s="6" t="s">
        <v>52</v>
      </c>
      <c r="B5" s="5">
        <v>21.721051097307701</v>
      </c>
      <c r="C5" s="5">
        <v>53.843290634001399</v>
      </c>
    </row>
    <row r="6" spans="1:3">
      <c r="A6" s="6"/>
      <c r="B6" s="5">
        <v>22.0159409924808</v>
      </c>
      <c r="C6" s="5">
        <v>63.151049678402202</v>
      </c>
    </row>
    <row r="7" spans="1:3">
      <c r="A7" s="6"/>
      <c r="B7" s="5">
        <v>25.918633620597198</v>
      </c>
      <c r="C7" s="5">
        <v>67.399869754943296</v>
      </c>
    </row>
    <row r="8" spans="1:3">
      <c r="A8" s="6" t="s">
        <v>53</v>
      </c>
      <c r="B8" s="5">
        <v>24.643792861733001</v>
      </c>
      <c r="C8" s="5">
        <v>59.920745921793497</v>
      </c>
    </row>
    <row r="9" spans="1:3">
      <c r="A9" s="6"/>
      <c r="B9" s="5">
        <v>21.2129710909838</v>
      </c>
      <c r="C9" s="5">
        <v>54.682699227182702</v>
      </c>
    </row>
    <row r="10" spans="1:3">
      <c r="A10" s="6"/>
      <c r="B10" s="5">
        <v>22.623712355675</v>
      </c>
      <c r="C10" s="5">
        <v>39.924953096246902</v>
      </c>
    </row>
    <row r="11" spans="1:3">
      <c r="A11" s="6" t="s">
        <v>54</v>
      </c>
      <c r="B11" s="5">
        <v>21.749450554383099</v>
      </c>
      <c r="C11" s="5">
        <v>47.456027817531201</v>
      </c>
    </row>
    <row r="12" spans="1:3">
      <c r="A12" s="6"/>
      <c r="B12" s="5">
        <v>19.045792010328501</v>
      </c>
      <c r="C12" s="5">
        <v>49.667889768244599</v>
      </c>
    </row>
    <row r="13" spans="1:3">
      <c r="A13" s="6"/>
      <c r="B13" s="5">
        <v>19.3585149170863</v>
      </c>
      <c r="C13" s="5">
        <v>59.648875175000001</v>
      </c>
    </row>
    <row r="14" spans="1:3">
      <c r="A14" s="6" t="s">
        <v>60</v>
      </c>
      <c r="B14" s="5">
        <v>49.3344450919708</v>
      </c>
      <c r="C14" s="5">
        <v>55.677594384026698</v>
      </c>
    </row>
    <row r="15" spans="1:3">
      <c r="A15" s="6"/>
      <c r="B15" s="5">
        <v>56.432360772074098</v>
      </c>
      <c r="C15" s="5">
        <v>52.914999702004899</v>
      </c>
    </row>
    <row r="16" spans="1:3">
      <c r="A16" s="6"/>
      <c r="B16" s="5">
        <v>65.298151806935095</v>
      </c>
      <c r="C16" s="5">
        <v>67.171924522204094</v>
      </c>
    </row>
    <row r="17" spans="1:3">
      <c r="A17" s="6" t="s">
        <v>5</v>
      </c>
      <c r="B17" s="5">
        <v>52.482458212732602</v>
      </c>
      <c r="C17" s="5">
        <v>56.698721763093602</v>
      </c>
    </row>
    <row r="18" spans="1:3">
      <c r="A18" s="6"/>
      <c r="B18" s="5">
        <v>52.481660651905301</v>
      </c>
      <c r="C18" s="5">
        <v>42.582942336326497</v>
      </c>
    </row>
    <row r="19" spans="1:3">
      <c r="A19" s="6"/>
      <c r="B19" s="5">
        <v>83.517981024569494</v>
      </c>
      <c r="C19" s="5">
        <v>72.741545454976205</v>
      </c>
    </row>
    <row r="20" spans="1:3">
      <c r="A20" s="6" t="s">
        <v>6</v>
      </c>
      <c r="B20" s="5">
        <v>58.705608641907901</v>
      </c>
      <c r="C20" s="5">
        <v>58.139086733532302</v>
      </c>
    </row>
    <row r="21" spans="1:3">
      <c r="A21" s="6"/>
      <c r="B21" s="5">
        <v>62.053864373076898</v>
      </c>
      <c r="C21" s="5">
        <v>72.811322217991304</v>
      </c>
    </row>
    <row r="22" spans="1:3">
      <c r="A22" s="6"/>
      <c r="B22" s="5">
        <v>62.9036824215057</v>
      </c>
      <c r="C22" s="5">
        <v>53.376632720161602</v>
      </c>
    </row>
    <row r="23" spans="1:3">
      <c r="A23" s="6" t="s">
        <v>7</v>
      </c>
      <c r="B23" s="5">
        <v>45.297560479914303</v>
      </c>
      <c r="C23" s="5">
        <v>44.404184647968002</v>
      </c>
    </row>
    <row r="24" spans="1:3">
      <c r="A24" s="6"/>
      <c r="B24" s="5">
        <v>55.900734402874498</v>
      </c>
      <c r="C24" s="5">
        <v>57.320475484120301</v>
      </c>
    </row>
    <row r="25" spans="1:3">
      <c r="A25" s="6"/>
      <c r="B25" s="5">
        <v>44.780488677058798</v>
      </c>
      <c r="C25" s="5">
        <v>42.495460050826203</v>
      </c>
    </row>
    <row r="26" spans="1:3">
      <c r="A26" s="6" t="s">
        <v>61</v>
      </c>
      <c r="B26" s="5">
        <v>73.112755671052696</v>
      </c>
      <c r="C26" s="5">
        <v>81.517017290947706</v>
      </c>
    </row>
    <row r="27" spans="1:3">
      <c r="A27" s="6"/>
      <c r="B27" s="5">
        <v>77.734920662232398</v>
      </c>
      <c r="C27" s="5">
        <v>81.329734948940597</v>
      </c>
    </row>
    <row r="28" spans="1:3">
      <c r="A28" s="6"/>
      <c r="B28" s="5">
        <v>63.693851580323297</v>
      </c>
      <c r="C28" s="5">
        <v>72.126335784873007</v>
      </c>
    </row>
    <row r="29" spans="1:3">
      <c r="A29" s="6" t="s">
        <v>17</v>
      </c>
      <c r="B29" s="5">
        <v>69.309945330990303</v>
      </c>
      <c r="C29" s="5">
        <v>68.762125981878995</v>
      </c>
    </row>
    <row r="30" spans="1:3">
      <c r="A30" s="6"/>
      <c r="B30" s="5">
        <v>60.170909643146501</v>
      </c>
      <c r="C30" s="5">
        <v>70.539036510759104</v>
      </c>
    </row>
    <row r="31" spans="1:3">
      <c r="A31" s="6"/>
      <c r="B31" s="5">
        <v>65.652004634260294</v>
      </c>
      <c r="C31" s="5">
        <v>73.5875420590788</v>
      </c>
    </row>
    <row r="32" spans="1:3">
      <c r="A32" s="6" t="s">
        <v>18</v>
      </c>
      <c r="B32" s="5">
        <v>69.830298346713207</v>
      </c>
      <c r="C32" s="5">
        <v>75.326106914658396</v>
      </c>
    </row>
    <row r="33" spans="1:3">
      <c r="A33" s="6"/>
      <c r="B33" s="5">
        <v>38.596807238064201</v>
      </c>
      <c r="C33" s="5">
        <v>45.745135211226199</v>
      </c>
    </row>
    <row r="34" spans="1:3">
      <c r="A34" s="6"/>
      <c r="B34" s="5">
        <v>48.4519666305332</v>
      </c>
      <c r="C34" s="5">
        <v>42.376832620847701</v>
      </c>
    </row>
    <row r="35" spans="1:3">
      <c r="A35" s="6" t="s">
        <v>19</v>
      </c>
      <c r="B35" s="5">
        <v>69.961692025000005</v>
      </c>
      <c r="C35" s="5">
        <v>79.196067786280395</v>
      </c>
    </row>
    <row r="36" spans="1:3">
      <c r="A36" s="6"/>
      <c r="B36" s="5">
        <v>74.985828076026394</v>
      </c>
      <c r="C36" s="5">
        <v>89.108225886772303</v>
      </c>
    </row>
    <row r="37" spans="1:3">
      <c r="A37" s="6"/>
      <c r="B37" s="5">
        <v>65.4541258357266</v>
      </c>
      <c r="C37" s="5">
        <v>72.469096805536097</v>
      </c>
    </row>
  </sheetData>
  <mergeCells count="12">
    <mergeCell ref="A35:A37"/>
    <mergeCell ref="A17:A19"/>
    <mergeCell ref="A2:A4"/>
    <mergeCell ref="A5:A7"/>
    <mergeCell ref="A8:A10"/>
    <mergeCell ref="A11:A13"/>
    <mergeCell ref="A14:A16"/>
    <mergeCell ref="A20:A22"/>
    <mergeCell ref="A23:A25"/>
    <mergeCell ref="A26:A28"/>
    <mergeCell ref="A29:A31"/>
    <mergeCell ref="A32:A3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5318-5FB3-BB43-A2C0-AE6B70490A76}">
  <dimension ref="A1:G28"/>
  <sheetViews>
    <sheetView workbookViewId="0">
      <selection activeCell="D10" sqref="D10"/>
    </sheetView>
  </sheetViews>
  <sheetFormatPr baseColWidth="10" defaultRowHeight="16"/>
  <sheetData>
    <row r="1" spans="1:7">
      <c r="A1" t="s">
        <v>50</v>
      </c>
      <c r="B1">
        <v>-1</v>
      </c>
      <c r="C1">
        <v>1</v>
      </c>
      <c r="D1">
        <v>3</v>
      </c>
      <c r="E1">
        <v>5</v>
      </c>
      <c r="F1">
        <v>7</v>
      </c>
      <c r="G1">
        <v>10</v>
      </c>
    </row>
    <row r="2" spans="1:7">
      <c r="A2" t="s">
        <v>36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 t="s">
        <v>37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>
      <c r="A4" t="s">
        <v>38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>
      <c r="A5" t="s">
        <v>39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>
      <c r="A6" t="s">
        <v>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>
      <c r="A7" t="s">
        <v>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 spans="1:7">
      <c r="A8" t="s">
        <v>40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 spans="1:7">
      <c r="A9" t="s">
        <v>41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 t="s">
        <v>42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>
      <c r="A11" t="s">
        <v>10</v>
      </c>
      <c r="B11">
        <v>0</v>
      </c>
      <c r="C11">
        <v>0</v>
      </c>
      <c r="D11">
        <v>1</v>
      </c>
      <c r="E11">
        <v>2</v>
      </c>
      <c r="F11">
        <v>2</v>
      </c>
      <c r="G11">
        <v>2</v>
      </c>
    </row>
    <row r="12" spans="1:7">
      <c r="A12" t="s">
        <v>11</v>
      </c>
      <c r="B12">
        <v>0</v>
      </c>
      <c r="C12">
        <v>0</v>
      </c>
      <c r="D12">
        <v>1</v>
      </c>
      <c r="E12">
        <v>2</v>
      </c>
      <c r="F12">
        <v>2</v>
      </c>
      <c r="G12">
        <v>3</v>
      </c>
    </row>
    <row r="13" spans="1:7">
      <c r="A13" t="s">
        <v>12</v>
      </c>
      <c r="B13">
        <v>0</v>
      </c>
      <c r="C13">
        <v>0</v>
      </c>
      <c r="D13">
        <v>1</v>
      </c>
      <c r="E13">
        <v>2</v>
      </c>
      <c r="F13">
        <v>2.5</v>
      </c>
      <c r="G13">
        <v>3</v>
      </c>
    </row>
    <row r="14" spans="1:7">
      <c r="A14" t="s">
        <v>13</v>
      </c>
      <c r="B14">
        <v>0</v>
      </c>
      <c r="C14">
        <v>0</v>
      </c>
      <c r="D14">
        <v>1</v>
      </c>
      <c r="E14">
        <v>2.5</v>
      </c>
      <c r="F14">
        <v>2.5</v>
      </c>
      <c r="G14">
        <v>3</v>
      </c>
    </row>
    <row r="15" spans="1:7">
      <c r="A15" t="s">
        <v>14</v>
      </c>
      <c r="B15">
        <v>0</v>
      </c>
      <c r="C15">
        <v>0</v>
      </c>
      <c r="D15">
        <v>1.5</v>
      </c>
      <c r="E15">
        <v>3</v>
      </c>
      <c r="F15">
        <v>3.5</v>
      </c>
      <c r="G15">
        <v>3.5</v>
      </c>
    </row>
    <row r="16" spans="1:7">
      <c r="A16" t="s">
        <v>15</v>
      </c>
      <c r="B16">
        <v>0</v>
      </c>
      <c r="C16">
        <v>0</v>
      </c>
      <c r="D16">
        <v>1.5</v>
      </c>
      <c r="E16">
        <v>3</v>
      </c>
      <c r="F16">
        <v>3.5</v>
      </c>
      <c r="G16">
        <v>3.5</v>
      </c>
    </row>
    <row r="17" spans="1:7">
      <c r="A17" t="s">
        <v>43</v>
      </c>
      <c r="B17">
        <v>0</v>
      </c>
      <c r="C17">
        <v>1</v>
      </c>
      <c r="D17">
        <v>1.5</v>
      </c>
      <c r="E17">
        <v>3</v>
      </c>
      <c r="F17">
        <v>3.5</v>
      </c>
      <c r="G17">
        <v>3.5</v>
      </c>
    </row>
    <row r="18" spans="1:7">
      <c r="A18" t="s">
        <v>44</v>
      </c>
      <c r="B18">
        <v>0</v>
      </c>
      <c r="C18">
        <v>1</v>
      </c>
      <c r="D18">
        <v>2</v>
      </c>
      <c r="E18">
        <v>3.5</v>
      </c>
      <c r="F18">
        <v>4</v>
      </c>
      <c r="G18">
        <v>4</v>
      </c>
    </row>
    <row r="19" spans="1:7">
      <c r="A19" t="s">
        <v>45</v>
      </c>
      <c r="B19">
        <v>0</v>
      </c>
      <c r="C19">
        <v>1</v>
      </c>
      <c r="D19">
        <v>2</v>
      </c>
      <c r="E19">
        <v>4</v>
      </c>
      <c r="F19">
        <v>4</v>
      </c>
      <c r="G19">
        <v>4</v>
      </c>
    </row>
    <row r="20" spans="1:7">
      <c r="A20" t="s">
        <v>16</v>
      </c>
      <c r="B20">
        <v>0</v>
      </c>
      <c r="C20">
        <v>0</v>
      </c>
      <c r="D20">
        <v>1</v>
      </c>
      <c r="E20">
        <v>1.5</v>
      </c>
      <c r="F20">
        <v>1</v>
      </c>
      <c r="G20">
        <v>1</v>
      </c>
    </row>
    <row r="21" spans="1:7">
      <c r="A21" t="s">
        <v>17</v>
      </c>
      <c r="B21">
        <v>0</v>
      </c>
      <c r="C21">
        <v>0</v>
      </c>
      <c r="D21">
        <v>1</v>
      </c>
      <c r="E21">
        <v>1.5</v>
      </c>
      <c r="F21">
        <v>1.5</v>
      </c>
      <c r="G21">
        <v>1</v>
      </c>
    </row>
    <row r="22" spans="1:7">
      <c r="A22" t="s">
        <v>18</v>
      </c>
      <c r="B22">
        <v>0</v>
      </c>
      <c r="C22">
        <v>0</v>
      </c>
      <c r="D22">
        <v>1</v>
      </c>
      <c r="E22">
        <v>2</v>
      </c>
      <c r="F22">
        <v>1.5</v>
      </c>
      <c r="G22">
        <v>1</v>
      </c>
    </row>
    <row r="23" spans="1:7">
      <c r="A23" t="s">
        <v>19</v>
      </c>
      <c r="B23">
        <v>0</v>
      </c>
      <c r="C23">
        <v>0</v>
      </c>
      <c r="D23">
        <v>1</v>
      </c>
      <c r="E23">
        <v>2</v>
      </c>
      <c r="F23">
        <v>2</v>
      </c>
      <c r="G23">
        <v>1</v>
      </c>
    </row>
    <row r="24" spans="1:7">
      <c r="A24" t="s">
        <v>20</v>
      </c>
      <c r="B24">
        <v>0</v>
      </c>
      <c r="C24">
        <v>0</v>
      </c>
      <c r="D24">
        <v>1.5</v>
      </c>
      <c r="E24">
        <v>2</v>
      </c>
      <c r="F24">
        <v>2</v>
      </c>
      <c r="G24">
        <v>1.5</v>
      </c>
    </row>
    <row r="25" spans="1:7">
      <c r="A25" t="s">
        <v>21</v>
      </c>
      <c r="B25">
        <v>0</v>
      </c>
      <c r="C25">
        <v>0</v>
      </c>
      <c r="D25">
        <v>1.5</v>
      </c>
      <c r="E25">
        <v>3.5</v>
      </c>
      <c r="F25">
        <v>3</v>
      </c>
      <c r="G25">
        <v>1.5</v>
      </c>
    </row>
    <row r="26" spans="1:7">
      <c r="A26" t="s">
        <v>46</v>
      </c>
      <c r="B26">
        <v>0</v>
      </c>
      <c r="C26">
        <v>0</v>
      </c>
      <c r="D26">
        <v>1.5</v>
      </c>
      <c r="E26">
        <v>3.5</v>
      </c>
      <c r="F26">
        <v>3</v>
      </c>
      <c r="G26">
        <v>2</v>
      </c>
    </row>
    <row r="27" spans="1:7">
      <c r="A27" t="s">
        <v>47</v>
      </c>
      <c r="B27">
        <v>0</v>
      </c>
      <c r="C27">
        <v>1</v>
      </c>
      <c r="D27">
        <v>2</v>
      </c>
      <c r="E27">
        <v>3</v>
      </c>
      <c r="F27">
        <v>2.5</v>
      </c>
      <c r="G27">
        <v>2</v>
      </c>
    </row>
    <row r="28" spans="1:7">
      <c r="A28" t="s">
        <v>48</v>
      </c>
      <c r="B28">
        <v>0</v>
      </c>
      <c r="C28">
        <v>1</v>
      </c>
      <c r="D28">
        <v>2</v>
      </c>
      <c r="E28">
        <v>3</v>
      </c>
      <c r="F28">
        <v>2</v>
      </c>
      <c r="G28">
        <v>2.5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B3B8-9173-DD47-A9C0-883D52776DD0}">
  <dimension ref="A1:G28"/>
  <sheetViews>
    <sheetView tabSelected="1" workbookViewId="0">
      <selection activeCell="D10" sqref="D10"/>
    </sheetView>
  </sheetViews>
  <sheetFormatPr baseColWidth="10" defaultRowHeight="16"/>
  <sheetData>
    <row r="1" spans="1:7">
      <c r="A1" t="s">
        <v>49</v>
      </c>
      <c r="B1">
        <v>-1</v>
      </c>
      <c r="C1">
        <v>1</v>
      </c>
      <c r="D1">
        <v>3</v>
      </c>
      <c r="E1">
        <v>5</v>
      </c>
      <c r="F1">
        <v>7</v>
      </c>
      <c r="G1">
        <v>10</v>
      </c>
    </row>
    <row r="2" spans="1:7">
      <c r="A2" t="s">
        <v>36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 t="s">
        <v>37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>
      <c r="A4" t="s">
        <v>38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>
      <c r="A5" t="s">
        <v>39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>
      <c r="A6" t="s">
        <v>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>
      <c r="A7" t="s">
        <v>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 spans="1:7">
      <c r="A8" t="s">
        <v>40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 spans="1:7">
      <c r="A9" t="s">
        <v>41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 t="s">
        <v>42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>
      <c r="A11" t="s">
        <v>10</v>
      </c>
      <c r="B11">
        <v>0</v>
      </c>
      <c r="C11">
        <v>1</v>
      </c>
      <c r="D11">
        <v>2</v>
      </c>
      <c r="E11">
        <v>2</v>
      </c>
      <c r="F11">
        <v>2.5</v>
      </c>
      <c r="G11">
        <v>2</v>
      </c>
    </row>
    <row r="12" spans="1:7">
      <c r="A12" t="s">
        <v>11</v>
      </c>
      <c r="B12">
        <v>0</v>
      </c>
      <c r="C12">
        <v>1.5</v>
      </c>
      <c r="D12">
        <v>2</v>
      </c>
      <c r="E12">
        <v>2</v>
      </c>
      <c r="F12">
        <v>2.5</v>
      </c>
      <c r="G12">
        <v>3</v>
      </c>
    </row>
    <row r="13" spans="1:7">
      <c r="A13" t="s">
        <v>12</v>
      </c>
      <c r="B13">
        <v>0</v>
      </c>
      <c r="C13">
        <v>1.5</v>
      </c>
      <c r="D13">
        <v>2</v>
      </c>
      <c r="E13">
        <v>2.5</v>
      </c>
      <c r="F13">
        <v>3</v>
      </c>
      <c r="G13">
        <v>3</v>
      </c>
    </row>
    <row r="14" spans="1:7">
      <c r="A14" t="s">
        <v>13</v>
      </c>
      <c r="B14">
        <v>0</v>
      </c>
      <c r="C14">
        <v>2</v>
      </c>
      <c r="D14">
        <v>2.5</v>
      </c>
      <c r="E14">
        <v>3</v>
      </c>
      <c r="F14">
        <v>3</v>
      </c>
      <c r="G14">
        <v>3</v>
      </c>
    </row>
    <row r="15" spans="1:7">
      <c r="A15" t="s">
        <v>14</v>
      </c>
      <c r="B15">
        <v>0</v>
      </c>
      <c r="C15">
        <v>2</v>
      </c>
      <c r="D15">
        <v>3</v>
      </c>
      <c r="E15">
        <v>3</v>
      </c>
      <c r="F15">
        <v>3</v>
      </c>
      <c r="G15">
        <v>3</v>
      </c>
    </row>
    <row r="16" spans="1:7">
      <c r="A16" t="s">
        <v>15</v>
      </c>
      <c r="B16">
        <v>0</v>
      </c>
      <c r="C16">
        <v>2</v>
      </c>
      <c r="D16">
        <v>3</v>
      </c>
      <c r="E16">
        <v>3</v>
      </c>
      <c r="F16">
        <v>3</v>
      </c>
      <c r="G16">
        <v>3</v>
      </c>
    </row>
    <row r="17" spans="1:7">
      <c r="A17" t="s">
        <v>43</v>
      </c>
      <c r="B17">
        <v>0</v>
      </c>
      <c r="C17">
        <v>2</v>
      </c>
      <c r="D17">
        <v>3</v>
      </c>
      <c r="E17">
        <v>3</v>
      </c>
      <c r="F17">
        <v>3</v>
      </c>
      <c r="G17">
        <v>3.5</v>
      </c>
    </row>
    <row r="18" spans="1:7">
      <c r="A18" t="s">
        <v>44</v>
      </c>
      <c r="B18">
        <v>0</v>
      </c>
      <c r="C18">
        <v>2</v>
      </c>
      <c r="D18">
        <v>3</v>
      </c>
      <c r="E18">
        <v>3.5</v>
      </c>
      <c r="F18">
        <v>3</v>
      </c>
      <c r="G18">
        <v>4</v>
      </c>
    </row>
    <row r="19" spans="1:7">
      <c r="A19" t="s">
        <v>45</v>
      </c>
      <c r="B19">
        <v>0</v>
      </c>
      <c r="C19">
        <v>2</v>
      </c>
      <c r="D19">
        <v>3</v>
      </c>
      <c r="E19">
        <v>3.5</v>
      </c>
      <c r="F19">
        <v>3.5</v>
      </c>
      <c r="G19">
        <v>4</v>
      </c>
    </row>
    <row r="20" spans="1:7">
      <c r="A20" t="s">
        <v>16</v>
      </c>
      <c r="B20">
        <v>0</v>
      </c>
      <c r="C20">
        <v>1</v>
      </c>
      <c r="D20">
        <v>2</v>
      </c>
      <c r="E20">
        <v>2</v>
      </c>
      <c r="F20">
        <v>1</v>
      </c>
      <c r="G20">
        <v>1</v>
      </c>
    </row>
    <row r="21" spans="1:7">
      <c r="A21" t="s">
        <v>17</v>
      </c>
      <c r="B21">
        <v>0</v>
      </c>
      <c r="C21">
        <v>1</v>
      </c>
      <c r="D21">
        <v>2</v>
      </c>
      <c r="E21">
        <v>2</v>
      </c>
      <c r="F21">
        <v>1</v>
      </c>
      <c r="G21">
        <v>1</v>
      </c>
    </row>
    <row r="22" spans="1:7">
      <c r="A22" t="s">
        <v>18</v>
      </c>
      <c r="B22">
        <v>0</v>
      </c>
      <c r="C22">
        <v>1.5</v>
      </c>
      <c r="D22">
        <v>2.5</v>
      </c>
      <c r="E22">
        <v>2.5</v>
      </c>
      <c r="F22">
        <v>1.5</v>
      </c>
      <c r="G22">
        <v>1</v>
      </c>
    </row>
    <row r="23" spans="1:7">
      <c r="A23" t="s">
        <v>19</v>
      </c>
      <c r="B23">
        <v>0</v>
      </c>
      <c r="C23">
        <v>2</v>
      </c>
      <c r="D23">
        <v>3</v>
      </c>
      <c r="E23">
        <v>2.5</v>
      </c>
      <c r="F23">
        <v>1.5</v>
      </c>
      <c r="G23">
        <v>1</v>
      </c>
    </row>
    <row r="24" spans="1:7">
      <c r="A24" t="s">
        <v>20</v>
      </c>
      <c r="B24">
        <v>0</v>
      </c>
      <c r="C24">
        <v>2</v>
      </c>
      <c r="D24">
        <v>3</v>
      </c>
      <c r="E24">
        <v>2</v>
      </c>
      <c r="F24">
        <v>2</v>
      </c>
      <c r="G24">
        <v>1.5</v>
      </c>
    </row>
    <row r="25" spans="1:7">
      <c r="A25" t="s">
        <v>21</v>
      </c>
      <c r="B25">
        <v>0</v>
      </c>
      <c r="C25">
        <v>2</v>
      </c>
      <c r="D25">
        <v>3</v>
      </c>
      <c r="E25">
        <v>3</v>
      </c>
      <c r="F25">
        <v>2</v>
      </c>
      <c r="G25">
        <v>1.5</v>
      </c>
    </row>
    <row r="26" spans="1:7">
      <c r="A26" t="s">
        <v>46</v>
      </c>
      <c r="B26">
        <v>0</v>
      </c>
      <c r="C26">
        <v>2</v>
      </c>
      <c r="D26">
        <v>3</v>
      </c>
      <c r="E26">
        <v>3</v>
      </c>
      <c r="F26">
        <v>2</v>
      </c>
      <c r="G26">
        <v>2</v>
      </c>
    </row>
    <row r="27" spans="1:7">
      <c r="A27" t="s">
        <v>47</v>
      </c>
      <c r="B27">
        <v>0</v>
      </c>
      <c r="C27">
        <v>2</v>
      </c>
      <c r="D27">
        <v>3</v>
      </c>
      <c r="E27">
        <v>3</v>
      </c>
      <c r="F27">
        <v>2.5</v>
      </c>
      <c r="G27">
        <v>2</v>
      </c>
    </row>
    <row r="28" spans="1:7">
      <c r="A28" t="s">
        <v>48</v>
      </c>
      <c r="B28">
        <v>0</v>
      </c>
      <c r="C28">
        <v>2</v>
      </c>
      <c r="D28">
        <v>3</v>
      </c>
      <c r="E28">
        <v>3</v>
      </c>
      <c r="F28">
        <v>2.5</v>
      </c>
      <c r="G28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H-reflex metrics</vt:lpstr>
      <vt:lpstr>DTI metrics</vt:lpstr>
      <vt:lpstr>T2WI infarct volume</vt:lpstr>
      <vt:lpstr>LFB </vt:lpstr>
      <vt:lpstr>MAS</vt:lpstr>
      <vt:lpstr>Zea Longa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2026-05-10T10:38:53Z</dcterms:created>
  <dcterms:modified xsi:type="dcterms:W3CDTF">2026-05-12T15:36:12Z</dcterms:modified>
</cp:coreProperties>
</file>